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25" windowWidth="14805" windowHeight="7890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xlnm._FilterDatabase" localSheetId="2" hidden="1">Лист3!#REF!</definedName>
    <definedName name="_xlnm.Print_Area" localSheetId="0">Лист1!$A$1:$L$35</definedName>
    <definedName name="_xlnm.Print_Area" localSheetId="2">Лист3!$A$1:$JR$36</definedName>
    <definedName name="_xlnm.Print_Area" localSheetId="3">Лист4!$A$1:$H$34</definedName>
    <definedName name="_xlnm.Print_Area" localSheetId="4">Лист5!$A$1:$H$34</definedName>
  </definedNames>
  <calcPr calcId="125725"/>
</workbook>
</file>

<file path=xl/calcChain.xml><?xml version="1.0" encoding="utf-8"?>
<calcChain xmlns="http://schemas.openxmlformats.org/spreadsheetml/2006/main">
  <c r="JP8" i="3"/>
  <c r="JP7"/>
  <c r="JP10"/>
  <c r="JP11"/>
  <c r="JP9"/>
  <c r="JP12"/>
  <c r="JP13"/>
  <c r="JP14"/>
  <c r="JP18"/>
  <c r="JP19"/>
  <c r="JP17"/>
  <c r="JP20"/>
  <c r="JP16"/>
  <c r="JP22"/>
  <c r="JP15"/>
  <c r="JP23"/>
  <c r="JP24"/>
  <c r="JP25"/>
  <c r="JP26"/>
  <c r="JP27"/>
  <c r="JP28"/>
  <c r="JP29"/>
  <c r="JP30"/>
  <c r="JP21"/>
  <c r="JP31"/>
  <c r="JP32"/>
  <c r="JP33"/>
  <c r="JP34"/>
  <c r="JP35"/>
  <c r="JP36"/>
  <c r="JP6"/>
  <c r="F4" i="4"/>
  <c r="F5"/>
  <c r="F6"/>
  <c r="F7"/>
  <c r="F9"/>
  <c r="F12"/>
  <c r="F8"/>
  <c r="F10"/>
  <c r="F11"/>
  <c r="F13"/>
  <c r="F14"/>
  <c r="F17"/>
  <c r="F15"/>
  <c r="F20"/>
  <c r="F16"/>
  <c r="F22"/>
  <c r="F18"/>
  <c r="F19"/>
  <c r="F25"/>
  <c r="F23"/>
  <c r="F24"/>
  <c r="F28"/>
  <c r="F29"/>
  <c r="F27"/>
  <c r="F21"/>
  <c r="F26"/>
  <c r="F30"/>
  <c r="F32"/>
  <c r="F33"/>
  <c r="G4" i="5"/>
  <c r="G6"/>
  <c r="G8"/>
  <c r="G9"/>
  <c r="G10"/>
  <c r="G7"/>
  <c r="G13"/>
  <c r="G12"/>
  <c r="G14"/>
  <c r="G16"/>
  <c r="G11"/>
  <c r="G15"/>
  <c r="G22"/>
  <c r="G21"/>
  <c r="G18"/>
  <c r="G25"/>
  <c r="G24"/>
  <c r="G19"/>
  <c r="G26"/>
  <c r="G28"/>
  <c r="G20"/>
  <c r="G23"/>
  <c r="G29"/>
  <c r="G17"/>
  <c r="G27"/>
  <c r="G30"/>
  <c r="G31"/>
  <c r="G34"/>
  <c r="G32"/>
  <c r="G33"/>
  <c r="G5"/>
  <c r="J6" i="2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5"/>
  <c r="F34" i="4"/>
  <c r="F31"/>
  <c r="J30" i="1"/>
  <c r="J31"/>
  <c r="J32"/>
  <c r="J35"/>
  <c r="J23"/>
  <c r="J29"/>
  <c r="J28"/>
  <c r="J22"/>
  <c r="J27"/>
  <c r="J26"/>
  <c r="J19"/>
  <c r="J20"/>
  <c r="J21"/>
  <c r="J17"/>
  <c r="J24"/>
  <c r="J16"/>
  <c r="J25"/>
  <c r="J11"/>
  <c r="J13"/>
  <c r="J14"/>
  <c r="J10"/>
  <c r="J18"/>
  <c r="J15"/>
  <c r="J8"/>
  <c r="J12"/>
  <c r="J7"/>
  <c r="J9"/>
  <c r="J6"/>
  <c r="J5"/>
</calcChain>
</file>

<file path=xl/sharedStrings.xml><?xml version="1.0" encoding="utf-8"?>
<sst xmlns="http://schemas.openxmlformats.org/spreadsheetml/2006/main" count="663" uniqueCount="412">
  <si>
    <t>№ п/п</t>
  </si>
  <si>
    <t>Отряд</t>
  </si>
  <si>
    <t>ССО «Белка»</t>
  </si>
  <si>
    <t>СМО «Вита»</t>
  </si>
  <si>
    <t>ССО «Искра»</t>
  </si>
  <si>
    <t>СОП «Ласточка»</t>
  </si>
  <si>
    <t>ДСПО «Опора»</t>
  </si>
  <si>
    <t>СОП «Северная звезда»</t>
  </si>
  <si>
    <t>ССО «Спарта»</t>
  </si>
  <si>
    <t>Итого баллов</t>
  </si>
  <si>
    <t>Приложение 1 к Положению о рейтинге молодежных трудовых и студенческих отрядов Архангельской области</t>
  </si>
  <si>
    <t>Раздел № 1 "Спорт"</t>
  </si>
  <si>
    <t xml:space="preserve">Итого баллов </t>
  </si>
  <si>
    <t>Приложение 2 к Положению о рейтинге молодежных трудовых и студенческих отрядов Архангельской области</t>
  </si>
  <si>
    <t>Раздел № 2 "Творческие мероприятия"</t>
  </si>
  <si>
    <t>Раздел № 3 "Социальная работа и иная работа в течение подготовительного периода"</t>
  </si>
  <si>
    <t>Приложение 3 к Положению о рейтинге молодежных трудовых и студенческих отрядов Архангельской области</t>
  </si>
  <si>
    <t>Приложение 4 к Положению о рейтинге молодежных трудовых и студенческих отрядов Архангельской области</t>
  </si>
  <si>
    <t>Раздел № 4 "Итоги третьего трудового семестра"</t>
  </si>
  <si>
    <t>Раздел № 1</t>
  </si>
  <si>
    <t>Раздел № 2</t>
  </si>
  <si>
    <t>Раздел № 3</t>
  </si>
  <si>
    <t>Раздел № 4</t>
  </si>
  <si>
    <t>Итоговая таблица</t>
  </si>
  <si>
    <t>СПО "Пламя"</t>
  </si>
  <si>
    <t>ССО "Корабел"</t>
  </si>
  <si>
    <t>Оценка общего собрания командиров и комиссаров</t>
  </si>
  <si>
    <t>Вносится баллов в итоговую таблицу</t>
  </si>
  <si>
    <t>Место</t>
  </si>
  <si>
    <t xml:space="preserve">  Место</t>
  </si>
  <si>
    <t xml:space="preserve"> Место</t>
  </si>
  <si>
    <t>ССО «Борей» имени Г. А. Алексеева</t>
  </si>
  <si>
    <t>ССО «Медведь» имени М. К. Галацана</t>
  </si>
  <si>
    <t>ПО «Вихрь» имени И. Д. Вежливцева</t>
  </si>
  <si>
    <t>СПО «Феникс» имени А. И. Томилова</t>
  </si>
  <si>
    <t>ССО  «Фортуна»  имени В. Н. Захарова</t>
  </si>
  <si>
    <t>Социально направленные мероприятия</t>
  </si>
  <si>
    <t>Волейбол</t>
  </si>
  <si>
    <t>СМО 32</t>
  </si>
  <si>
    <t>Стритбол</t>
  </si>
  <si>
    <t>ССО «Вавилон»</t>
  </si>
  <si>
    <t>СПО «Орлята»</t>
  </si>
  <si>
    <t>ССО «Импульс»</t>
  </si>
  <si>
    <t>ССО "Бобёр"</t>
  </si>
  <si>
    <t>ССО «Корабел»</t>
  </si>
  <si>
    <t>СПО «Пламя»</t>
  </si>
  <si>
    <t>КВН</t>
  </si>
  <si>
    <t>СПЭО "Фотон"</t>
  </si>
  <si>
    <t>ОСПО «Феникс» имени А. И. Томилова</t>
  </si>
  <si>
    <t>ССО "Атлант"</t>
  </si>
  <si>
    <t>ССхО "Горизонт"</t>
  </si>
  <si>
    <t>СПО «Рассвет»</t>
  </si>
  <si>
    <t>СПО "Паприка"</t>
  </si>
  <si>
    <t>СПО "Гефест"</t>
  </si>
  <si>
    <t>СПО "Рассвет"</t>
  </si>
  <si>
    <t>ССервО "Морошка"</t>
  </si>
  <si>
    <t>ССО "Беломоры"</t>
  </si>
  <si>
    <t>Мини - футбол</t>
  </si>
  <si>
    <t xml:space="preserve">Оценка регионального штаба Российских Студенческих Отрядов АО  </t>
  </si>
  <si>
    <t>Результаты конкурса профессионального мастерства</t>
  </si>
  <si>
    <t>14</t>
  </si>
  <si>
    <t>15</t>
  </si>
  <si>
    <t>20</t>
  </si>
  <si>
    <t>25</t>
  </si>
  <si>
    <t xml:space="preserve">ССО «Орбита» </t>
  </si>
  <si>
    <t>Приложение 5 к Положению о рейтинге молодежных трудовых и студенческих отрядов Архангельской области</t>
  </si>
  <si>
    <t>Дартс</t>
  </si>
  <si>
    <t>Настольный теннис</t>
  </si>
  <si>
    <t>Шахматы</t>
  </si>
  <si>
    <t>Шашки</t>
  </si>
  <si>
    <t>13</t>
  </si>
  <si>
    <t>16</t>
  </si>
  <si>
    <t>19</t>
  </si>
  <si>
    <t>11-12</t>
  </si>
  <si>
    <t>Акция "Чистый остров"</t>
  </si>
  <si>
    <t>Сияние, автораская песня</t>
  </si>
  <si>
    <t>Сияние, авторская отрядная песня</t>
  </si>
  <si>
    <t>6</t>
  </si>
  <si>
    <t>9</t>
  </si>
  <si>
    <t>17</t>
  </si>
  <si>
    <t>4</t>
  </si>
  <si>
    <t>5</t>
  </si>
  <si>
    <t>7</t>
  </si>
  <si>
    <t>24</t>
  </si>
  <si>
    <t>Стартин "танцы в Архангельске" 08.12.2017</t>
  </si>
  <si>
    <t>Спектакль "Золушка", 22.11.2017</t>
  </si>
  <si>
    <t>Стартин "День Рождение Нюши", 24.11.2017</t>
  </si>
  <si>
    <t>Уроки добра, 13.11.2017</t>
  </si>
  <si>
    <t>Холодное сердце, 22.12.2017</t>
  </si>
  <si>
    <t>Содружество детей беломорья, 28-31. 10.2017</t>
  </si>
  <si>
    <t>РДШ в МБОУ СШ №9, 23.12.2017</t>
  </si>
  <si>
    <t>Слет РДШ Приморский район, 24.12.2017</t>
  </si>
  <si>
    <t>Посвящние в пятинкласники, 13.10.2017</t>
  </si>
  <si>
    <t>Пед. Десант в с. Карпогоры, 25-26 11.2017</t>
  </si>
  <si>
    <t>Пед. Десант в п. Моржегоры, 11-12. 11 2017</t>
  </si>
  <si>
    <t>Новогодние открытки, 11.12.2017</t>
  </si>
  <si>
    <t>Новогодние открытки, 23.12.2017</t>
  </si>
  <si>
    <t>Музыкально-игровой час о дружбе, 18.12.2017</t>
  </si>
  <si>
    <t>Мастер - класс, 24,26. 10.2017</t>
  </si>
  <si>
    <t>Лесная сказка, 15.12.2017</t>
  </si>
  <si>
    <t>Космический турнир, 27.10.2017</t>
  </si>
  <si>
    <t>Игровой час "Дискотека", 03.11.2017</t>
  </si>
  <si>
    <t>Игровой час в 35 школе, 24.11.2017</t>
  </si>
  <si>
    <t>Игра по станциям "РСО", 30.10.2017</t>
  </si>
  <si>
    <t>Зимянка, 08-10.12.2017</t>
  </si>
  <si>
    <t>Игровой час в 35 школе, 22.12.2017</t>
  </si>
  <si>
    <t>Звери на книжке и Лесной Ёжик, 07.11.2017</t>
  </si>
  <si>
    <t>Дорожные знаки, 28.10.2017</t>
  </si>
  <si>
    <t>Дом солнца, 28.10.2017</t>
  </si>
  <si>
    <t>День РДШ в школе №9, 19.10.2017</t>
  </si>
  <si>
    <t>Гавайская вечеринка, 20.10.2017</t>
  </si>
  <si>
    <t>Холодное сердце, 20.12.2017</t>
  </si>
  <si>
    <t>Встреча зимы с Эльзой и Анной, 01.12.2017</t>
  </si>
  <si>
    <t xml:space="preserve">Веревочный курс, </t>
  </si>
  <si>
    <t>Вояж Деда Мороза и Снегурочки, 28.12.2017</t>
  </si>
  <si>
    <t>Четыре лапы, 24.12.2017</t>
  </si>
  <si>
    <t>Вытынанга, 05.11.2017</t>
  </si>
  <si>
    <t>Графика, 08.11.2017</t>
  </si>
  <si>
    <t>Знакомка Гефест и Пламя, 12.11.2017</t>
  </si>
  <si>
    <t>Игротека для , 11.11.2017</t>
  </si>
  <si>
    <t>Снежинки и готара, 26.11.2017</t>
  </si>
  <si>
    <t>Рисование и игротека, 06.12.2017</t>
  </si>
  <si>
    <t>Игротека для детей, 10.11.2017</t>
  </si>
  <si>
    <t>Испытание в бойцы, 17.12.2017</t>
  </si>
  <si>
    <t>Правила дарожного движения, 15.11.2017</t>
  </si>
  <si>
    <t>Четыре лапы, 10.12.2017</t>
  </si>
  <si>
    <t>Четыре лапы, 25.11.2017</t>
  </si>
  <si>
    <t>Четыре оапы, 19.11.2017</t>
  </si>
  <si>
    <t>Зебра, 04.11.2017</t>
  </si>
  <si>
    <t>Мы за здоровые легкие, 23.12.2017</t>
  </si>
  <si>
    <t>Сделай снежинку, 09.12.2017</t>
  </si>
  <si>
    <t>Гитарник, 16.12.2018</t>
  </si>
  <si>
    <t>Научи меня игратьт, 24.12.2017</t>
  </si>
  <si>
    <t>Игровая программа для детей, 04.11.2017</t>
  </si>
  <si>
    <t>Новогодние соревнования, 25.12.2017</t>
  </si>
  <si>
    <t>Новогодние соревнования, 22.12.2017</t>
  </si>
  <si>
    <t>Новогодние звезды, 17.12.2017</t>
  </si>
  <si>
    <t>Собака - символ года 2018, 17.12.2017</t>
  </si>
  <si>
    <t>В дом с добром, 04-25.12.2017</t>
  </si>
  <si>
    <t>Деловая игра Суд, 02.12.2017</t>
  </si>
  <si>
    <t>Новогодний серпантин, 23.12.2017</t>
  </si>
  <si>
    <t>Спасение Нового года, 19.12.2017</t>
  </si>
  <si>
    <t xml:space="preserve">Новогодние проделки Бабы Яги, </t>
  </si>
  <si>
    <t>Дед Мороз пропал куда - то, 24.12.2017</t>
  </si>
  <si>
    <t>Новогодняя ярмарка, 23.12.2017</t>
  </si>
  <si>
    <t>Новогодний серпантин, 02.12.2017</t>
  </si>
  <si>
    <t>Пропавшие подарки, 27.12.2017</t>
  </si>
  <si>
    <t>Новогдний стартин, 25.12.2017</t>
  </si>
  <si>
    <t>Квест "Правовой компас, 25.11.2017</t>
  </si>
  <si>
    <t>Как животные готовятся к зиме, 19.11.2017</t>
  </si>
  <si>
    <t>Своя игра, 14.11.2017</t>
  </si>
  <si>
    <t>Почему ель и сосна зеленая, 02.11.2017</t>
  </si>
  <si>
    <t>Знакомка с Гефестом, 12.11.2017</t>
  </si>
  <si>
    <t>Вчер воспоминаний, 21.10.2017</t>
  </si>
  <si>
    <t>Катунино, 29.10.2017</t>
  </si>
  <si>
    <t>Природа вокруг нас, 29.10.2017</t>
  </si>
  <si>
    <t>Виктоина Природа вокруг нас, 22.10.2017</t>
  </si>
  <si>
    <t>Классный вечер, 29.10.2017</t>
  </si>
  <si>
    <t>Один мир на всех, 03.12.2017</t>
  </si>
  <si>
    <t>Урок ПДД, 24.11.2017</t>
  </si>
  <si>
    <t>Четыре лапы, 29.10.2017</t>
  </si>
  <si>
    <t>Городская поликлиника, 25.10.2017</t>
  </si>
  <si>
    <t>Оказание помощи Молодежному центру, 06.12.2017</t>
  </si>
  <si>
    <t>Новогодний калейдоскоп, 23,27.11.2017</t>
  </si>
  <si>
    <t>Новогодний калейдоскоп, 15,21.12.2017</t>
  </si>
  <si>
    <t>Лапки помощи, 06.12.2017</t>
  </si>
  <si>
    <t>Лапки помощи, 20.11,2017</t>
  </si>
  <si>
    <t>Приют для кошек, 19.11.2017</t>
  </si>
  <si>
    <t>Сдай муколатуру - спаси дерево, с 10.11.2017-08.12.2017</t>
  </si>
  <si>
    <t>Котлас - территория молодежи, 18.11.2017</t>
  </si>
  <si>
    <t>Боулинг, 23.10.2017</t>
  </si>
  <si>
    <t>ССО "Орбита"</t>
  </si>
  <si>
    <t>Лапки помощи, 11.01.2018</t>
  </si>
  <si>
    <t>Живой двор, 07.01.2018</t>
  </si>
  <si>
    <t>Рисование портретов, 22.01.2018</t>
  </si>
  <si>
    <t>ДСПО "Опора"</t>
  </si>
  <si>
    <t>СПО "Орлята"</t>
  </si>
  <si>
    <t>ССО "Импульс"</t>
  </si>
  <si>
    <t>ССО "Фортуна"</t>
  </si>
  <si>
    <t>ССО "Искра"</t>
  </si>
  <si>
    <t>Безопасное колесо, 09.02.2018</t>
  </si>
  <si>
    <t>Масленица Васьково, 18.02.2018</t>
  </si>
  <si>
    <t>Праздничная дискотека , 03.03.2018</t>
  </si>
  <si>
    <t>Игровой час в 35 школе, 02.03.2018</t>
  </si>
  <si>
    <t>Масленица, 18.02.2018</t>
  </si>
  <si>
    <t>Праздничная дискотека, 02.03.2018</t>
  </si>
  <si>
    <t>Стартинейджер, 16.02.2018</t>
  </si>
  <si>
    <t>А ну-ка, мальчики, 22.02.2018</t>
  </si>
  <si>
    <t>Зарница</t>
  </si>
  <si>
    <t>День памяти, 15.02.2018</t>
  </si>
  <si>
    <t>Сокровище пирата, 23.02.2018</t>
  </si>
  <si>
    <t xml:space="preserve">Масленица, 18.02.2018 </t>
  </si>
  <si>
    <t>Горка и снежная крепость, 09.02.2018</t>
  </si>
  <si>
    <t>Горка для детей, 31.01.2018</t>
  </si>
  <si>
    <t>Оказание помощи Солнышко, 28.01.2018</t>
  </si>
  <si>
    <t>Снежные сооружения, 16.02.2018</t>
  </si>
  <si>
    <t>Четыре лапы, 23.02.2018</t>
  </si>
  <si>
    <t>Тавро, 03.03.2018</t>
  </si>
  <si>
    <t>Лапки помощи, 24.02.2018</t>
  </si>
  <si>
    <t>Лапки помощи, 25.02.2018</t>
  </si>
  <si>
    <t>Милосердие, 25.02.2018</t>
  </si>
  <si>
    <t>Животные встречают весну, 18.03.2018</t>
  </si>
  <si>
    <t>Весна, приходи скорее, 21.03.2018</t>
  </si>
  <si>
    <t>Операция УЮТ, 24.03.2018</t>
  </si>
  <si>
    <t>Поздравляем милых дам, 08.03.2018</t>
  </si>
  <si>
    <t>Вторая жизнь отходам, 14.03.2018</t>
  </si>
  <si>
    <t>Птичий дом, 25.03.2018</t>
  </si>
  <si>
    <t>Операция УЮТ, 31.03.2018</t>
  </si>
  <si>
    <t>Родина, 12.03.2018</t>
  </si>
  <si>
    <t>Море, 19.03.2018</t>
  </si>
  <si>
    <t>Поморская мама, 25.03.2018</t>
  </si>
  <si>
    <t>Подвижные игры на улице, 07.03.2018</t>
  </si>
  <si>
    <t>Дорогами войны, 15.04.2018</t>
  </si>
  <si>
    <t>Агитация на выборах, 16.03.2018</t>
  </si>
  <si>
    <t>Авангард, 22.03.2018</t>
  </si>
  <si>
    <t>8 марта, 06.03.2018</t>
  </si>
  <si>
    <t>Веселые старты, 28.03.2018</t>
  </si>
  <si>
    <t>Веснянка, 21-25.03.2018</t>
  </si>
  <si>
    <t>Со спортом дружить, 02.03.2018</t>
  </si>
  <si>
    <t>Букет для мамы, 01.03.2018</t>
  </si>
  <si>
    <t>Сова, 16.03.2018</t>
  </si>
  <si>
    <t>Акция САМИ, 18.03.2018</t>
  </si>
  <si>
    <t>ССО "Вавилон"</t>
  </si>
  <si>
    <t>САМИ, 18.03.2018</t>
  </si>
  <si>
    <t>Четыре лапы, 31.03.2018</t>
  </si>
  <si>
    <t>Золотые руки, 10.03.2018</t>
  </si>
  <si>
    <t>Дети с ограниченными возможностями, 23.03.2018</t>
  </si>
  <si>
    <t>Приют для животных, 18.03.2018</t>
  </si>
  <si>
    <t>Мисс обаяние, 20.03.2018</t>
  </si>
  <si>
    <t>Весенние приключения, 08.03.2018</t>
  </si>
  <si>
    <t>Весенний калейдоскоп растений, 08.04.2018</t>
  </si>
  <si>
    <t>Покаряя космос, 12.04.2018</t>
  </si>
  <si>
    <t>Экологический квест, 01.04.2018</t>
  </si>
  <si>
    <t>Спасение космонавтов, 12.04.2018</t>
  </si>
  <si>
    <t>Экзамен дружбы, 19.04.2018</t>
  </si>
  <si>
    <t>Межгалактический показ мод, 14.04.2018</t>
  </si>
  <si>
    <t>Что растет на клумбе, 22.04.2018</t>
  </si>
  <si>
    <t>Апрельский субботник, 28.04.2018</t>
  </si>
  <si>
    <t>Игровой час в 35 школе, 08.04.2018</t>
  </si>
  <si>
    <t>Игровой час в 35 школе, 20.04.2018</t>
  </si>
  <si>
    <t>Первая помощь, 27.04.2018</t>
  </si>
  <si>
    <t>Сокровища пирата, 09.04.2018</t>
  </si>
  <si>
    <t>Чернобольская авария, 15.02.2018</t>
  </si>
  <si>
    <t>Зажги звезду, 04.05.2018</t>
  </si>
  <si>
    <t>Четыре лапы, 29.04.2018</t>
  </si>
  <si>
    <t>Скворечник, 15.04.2018</t>
  </si>
  <si>
    <t>Игры в день здоровья, 07.04.2018</t>
  </si>
  <si>
    <t>Четыре лапы, 22.04.2018</t>
  </si>
  <si>
    <t>Тавро, 22.04.2018</t>
  </si>
  <si>
    <t>Четыре лапы, 01.04.2018</t>
  </si>
  <si>
    <t>Весенняя неделя добра, 21.04.2018</t>
  </si>
  <si>
    <t>Морской калейдоскоп, 05.05.20218</t>
  </si>
  <si>
    <t>Поиграй со мной, 09.05.2018</t>
  </si>
  <si>
    <t>Большая Георгиевская игра, 10.05.2018</t>
  </si>
  <si>
    <t>Поменяй сигарету на аскорбинку, 11.05.2018</t>
  </si>
  <si>
    <t>Давай поиграем, 14.05.2018</t>
  </si>
  <si>
    <t>Знакомка СМО 32</t>
  </si>
  <si>
    <t>Здравствуй, лето!, 22.05.2018</t>
  </si>
  <si>
    <t>Помощь молодежному центру, 18.05.2018</t>
  </si>
  <si>
    <t>Георгиевская ленточка, 08.05.2018</t>
  </si>
  <si>
    <t>Чистые игры, 20.05.2018</t>
  </si>
  <si>
    <t>День победы, 09.05.2018</t>
  </si>
  <si>
    <t>Последний звонок, 25.05.2018</t>
  </si>
  <si>
    <t>Четыре лапы, 02.05.2018</t>
  </si>
  <si>
    <t>Велопарад, 12.06.2018</t>
  </si>
  <si>
    <t>Чистый город, 04.05.2018</t>
  </si>
  <si>
    <t>Содружество детей Беломорья, 29.04-01.05.2018</t>
  </si>
  <si>
    <t>Фестиваль молодых семей Архангельской области, 19.05.2018</t>
  </si>
  <si>
    <t xml:space="preserve">Сказка Теремок, </t>
  </si>
  <si>
    <t>Праздник Безобразия, 20.05.2018</t>
  </si>
  <si>
    <t>С ног на голову 2, 17.05.2018</t>
  </si>
  <si>
    <t>Ключи от профессии, 22.05.2018</t>
  </si>
  <si>
    <t>В царстве тишины и спокойствия, 14.05.2018</t>
  </si>
  <si>
    <t>Солнце Арктики, 24.05.2018</t>
  </si>
  <si>
    <t>Игровой час в 35 школе, 18.05.2018</t>
  </si>
  <si>
    <t>Чистый город, 03.05.2018</t>
  </si>
  <si>
    <t>Четыре лапы, 19.05.2018</t>
  </si>
  <si>
    <t>Лапки помощи, 14.04.2018</t>
  </si>
  <si>
    <t>Субботник, 05-06.05.2018</t>
  </si>
  <si>
    <t>Четыре лапы, 05.05.2018</t>
  </si>
  <si>
    <t>Обустройство территории около жилого дома, 22.05.2018</t>
  </si>
  <si>
    <t>ССО "Гризли"</t>
  </si>
  <si>
    <t>Учение - свет, а не учение - тьяма, 28.05.2018</t>
  </si>
  <si>
    <t>Что такое жружба?, 09.06.2018</t>
  </si>
  <si>
    <t>Танцевальный серпантин, 01.06.2018</t>
  </si>
  <si>
    <t>Аллея славы, 21.05.2018</t>
  </si>
  <si>
    <t>Помощь Молодежному центру, 22.05.2018</t>
  </si>
  <si>
    <t>Помощь молодежному  центру, 27.05.2018</t>
  </si>
  <si>
    <t>Игровой час, 13.06.2018</t>
  </si>
  <si>
    <t>Велопрокат, 12.06.2018</t>
  </si>
  <si>
    <t>Фестиваль мыльных пузырей, 01.06.2018</t>
  </si>
  <si>
    <t>Помощь с ремонтом в Молодежном центре, 22.06.2018</t>
  </si>
  <si>
    <t>Аллея славы, 21.06,2018</t>
  </si>
  <si>
    <t>Шевская помощь Молодежному центру, 23.06.2018</t>
  </si>
  <si>
    <t>Аллея славы, 21.06.2018</t>
  </si>
  <si>
    <t>Праздник лошадки, 29.07.2018</t>
  </si>
  <si>
    <t>Площадка для посадки деревьев, 18.06.2018</t>
  </si>
  <si>
    <t>Субботник, 18.06.2018</t>
  </si>
  <si>
    <t>Тавро, 21.07.2018</t>
  </si>
  <si>
    <t>Тавро, 20.07.2018</t>
  </si>
  <si>
    <t>Помощь Молодежному центру, 19.07.2018</t>
  </si>
  <si>
    <t>Помощь Молоджног центра, 08.07.2018</t>
  </si>
  <si>
    <t>Мастер-класс по оригами, 03.07.2018</t>
  </si>
  <si>
    <t>Мир сквозь чистое окно, 17.07.2018</t>
  </si>
  <si>
    <t>Мир сквозь чистое окно, 22.07.2018</t>
  </si>
  <si>
    <t>3</t>
  </si>
  <si>
    <t>8</t>
  </si>
  <si>
    <t>18</t>
  </si>
  <si>
    <t>20-21</t>
  </si>
  <si>
    <t xml:space="preserve">ССО «Гризли» </t>
  </si>
  <si>
    <t>ССО «Гризли»</t>
  </si>
  <si>
    <t>Талисман, танцевальный номер</t>
  </si>
  <si>
    <t>Талисман, вокал</t>
  </si>
  <si>
    <t>СПО "Пряник"</t>
  </si>
  <si>
    <t>Талисман, оригинальный жанр</t>
  </si>
  <si>
    <t>Талисман, визуальное искусство</t>
  </si>
  <si>
    <t>28 (0)</t>
  </si>
  <si>
    <t>26 (0)</t>
  </si>
  <si>
    <t>22 (0)</t>
  </si>
  <si>
    <t>13 (0)</t>
  </si>
  <si>
    <t>20 (0)</t>
  </si>
  <si>
    <t>9 (0)</t>
  </si>
  <si>
    <t>17 (0)</t>
  </si>
  <si>
    <t>18 (0)</t>
  </si>
  <si>
    <t>10 (0)</t>
  </si>
  <si>
    <t>8-10</t>
  </si>
  <si>
    <t>18-19</t>
  </si>
  <si>
    <t>21-22</t>
  </si>
  <si>
    <t>23</t>
  </si>
  <si>
    <t>1</t>
  </si>
  <si>
    <t>2</t>
  </si>
  <si>
    <t>10-11</t>
  </si>
  <si>
    <t>12</t>
  </si>
  <si>
    <t>13-16</t>
  </si>
  <si>
    <t>22</t>
  </si>
  <si>
    <t>ССхО "Колос"</t>
  </si>
  <si>
    <t>26-31</t>
  </si>
  <si>
    <t>23-31</t>
  </si>
  <si>
    <t>3-4</t>
  </si>
  <si>
    <t>7-8</t>
  </si>
  <si>
    <t>10</t>
  </si>
  <si>
    <t>11</t>
  </si>
  <si>
    <t>12-13</t>
  </si>
  <si>
    <t>26</t>
  </si>
  <si>
    <t>27</t>
  </si>
  <si>
    <t>28</t>
  </si>
  <si>
    <t>29-31</t>
  </si>
  <si>
    <t>21</t>
  </si>
  <si>
    <t>Мини - субботник, 05.10.2018</t>
  </si>
  <si>
    <t>Ремонтные работы в фойе, 02.10-14.10 2018</t>
  </si>
  <si>
    <t>Мини - субботник, 10.10.2018</t>
  </si>
  <si>
    <t>Золотые руки, 13.10.2018</t>
  </si>
  <si>
    <t>Помоги пушистикам, 26.09.2018</t>
  </si>
  <si>
    <t>Компьютерная грамотность, 09.09.2018</t>
  </si>
  <si>
    <t>Помоги пушистикам, 04.10.2018</t>
  </si>
  <si>
    <t>Сделай мир ярче!, 04.10.2018</t>
  </si>
  <si>
    <t>Добрые руки, 22.09.2018</t>
  </si>
  <si>
    <t>Мобильная грамотность, 16.05.2018</t>
  </si>
  <si>
    <t>Здравствуй лето!, 29.05.2018</t>
  </si>
  <si>
    <t>Шляпа, 29.05.2018</t>
  </si>
  <si>
    <t>День донора, 25.04.2018</t>
  </si>
  <si>
    <t>Азимут, 05-06.05.2018</t>
  </si>
  <si>
    <t>Поделки из подручных средств, 23.09.2018</t>
  </si>
  <si>
    <t>Борьба с осенней депрессией, 28.09.2018</t>
  </si>
  <si>
    <t>В каждом живет волшебник, 29.09.2018</t>
  </si>
  <si>
    <t>Зелёный патруль, 15.09.2018</t>
  </si>
  <si>
    <t>Морское путешествие, 30.09.2018</t>
  </si>
  <si>
    <t>Покори космос, 18.09.2018</t>
  </si>
  <si>
    <t>Волшебная ярмарка, 16.09.2018</t>
  </si>
  <si>
    <t>По секрете всему свету, 02.09.2018</t>
  </si>
  <si>
    <t>Осенними тропами, 22.09.2018</t>
  </si>
  <si>
    <t>Сделай город чище, 15.09.2018</t>
  </si>
  <si>
    <t>Сделай город чище, 14.10.2018</t>
  </si>
  <si>
    <t>Зоопарк, 04.10.2018</t>
  </si>
  <si>
    <t>Сделай город чище, 06.10.2018</t>
  </si>
  <si>
    <t>Кусочек лета в осенний день, 07.10.2018</t>
  </si>
  <si>
    <t>Сделай город чище, 13.10.2018</t>
  </si>
  <si>
    <t>Снежные горки, 08.02.2018</t>
  </si>
  <si>
    <t>Угадай мелодию, 02.07.2018</t>
  </si>
  <si>
    <t>Сделаем 2018!, 16.09.2018</t>
  </si>
  <si>
    <t>Помощь МЦ, 28.07.2018</t>
  </si>
  <si>
    <t>Помощь СРЦН Солнышко, 09.09.2018</t>
  </si>
  <si>
    <t>СОП "Ласточка"</t>
  </si>
  <si>
    <t>Видюшки СО, 26.12.2017</t>
  </si>
  <si>
    <t>Спортивный день ндя СО АО, 27.05.2018</t>
  </si>
  <si>
    <t>Приют Катунино, 10.12.2017</t>
  </si>
  <si>
    <t>Ласточка-альянс, 08.12.2017</t>
  </si>
  <si>
    <t>Городской турнир по мини - футболу, 26.06-05.07.2018</t>
  </si>
  <si>
    <t>Возьми себе, что тебе нужно, 07.10.-10.10.2018</t>
  </si>
  <si>
    <t>Посвящение в студенты, 04.10.2018</t>
  </si>
  <si>
    <t>День пожилого человека, 01.10.2018</t>
  </si>
  <si>
    <t>Приют Катунино, 07.10.2018</t>
  </si>
  <si>
    <t>Олененок</t>
  </si>
  <si>
    <t>ССО "Медведь имени М.К. Галацана"</t>
  </si>
  <si>
    <t>Экологическая акция, 15.09.2018</t>
  </si>
  <si>
    <t>Субботник у Дома молодежи, 28.04.2018</t>
  </si>
  <si>
    <t>ССО "Белка"</t>
  </si>
  <si>
    <t>Подготовка символики ВУЗа, 15.09.2018</t>
  </si>
  <si>
    <t>Отделочные работы, 12.09.2018</t>
  </si>
  <si>
    <t>Ремонтные работы в фойе, 02.10-14.10.2018</t>
  </si>
  <si>
    <t>СОП "Северная звезда"</t>
  </si>
  <si>
    <t>День донора, 13.04.2018</t>
  </si>
  <si>
    <t>Надписям нет, 17.06.2018</t>
  </si>
  <si>
    <t>19-31</t>
  </si>
  <si>
    <t>Мяутка, 24.12.2017</t>
  </si>
  <si>
    <t>Катунино, 16.12.2017</t>
  </si>
  <si>
    <t>23-24</t>
  </si>
  <si>
    <t>25-26</t>
  </si>
  <si>
    <t>27-28</t>
  </si>
  <si>
    <t>29</t>
  </si>
  <si>
    <t>30</t>
  </si>
  <si>
    <t>31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</si>
</sst>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/>
    <xf numFmtId="49" fontId="3" fillId="0" borderId="0" xfId="0" applyNumberFormat="1" applyFont="1" applyBorder="1"/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48562"/>
  <sheetViews>
    <sheetView view="pageBreakPreview" zoomScale="60" zoomScaleNormal="80" workbookViewId="0">
      <selection sqref="A1:L1"/>
    </sheetView>
  </sheetViews>
  <sheetFormatPr defaultRowHeight="15"/>
  <cols>
    <col min="2" max="2" width="36.7109375" style="21" customWidth="1"/>
    <col min="3" max="3" width="13.7109375" style="21" customWidth="1"/>
    <col min="4" max="4" width="15.140625" style="21" customWidth="1"/>
    <col min="5" max="5" width="12.5703125" style="21" customWidth="1"/>
    <col min="6" max="7" width="12.85546875" style="21" customWidth="1"/>
    <col min="8" max="8" width="15.42578125" style="21" customWidth="1"/>
    <col min="9" max="9" width="12.28515625" style="21" customWidth="1"/>
    <col min="10" max="10" width="17.5703125" customWidth="1"/>
    <col min="11" max="11" width="15.5703125" customWidth="1"/>
    <col min="12" max="12" width="25.85546875" customWidth="1"/>
  </cols>
  <sheetData>
    <row r="1" spans="1:12" ht="39.950000000000003" customHeight="1">
      <c r="A1" s="69" t="s">
        <v>10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1"/>
    </row>
    <row r="2" spans="1:12" ht="39.950000000000003" customHeight="1">
      <c r="A2" s="69" t="s">
        <v>11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2" ht="30" customHeight="1">
      <c r="A3" s="73" t="s">
        <v>0</v>
      </c>
      <c r="B3" s="72" t="s">
        <v>1</v>
      </c>
      <c r="C3" s="72" t="s">
        <v>57</v>
      </c>
      <c r="D3" s="72" t="s">
        <v>39</v>
      </c>
      <c r="E3" s="72" t="s">
        <v>37</v>
      </c>
      <c r="F3" s="73" t="s">
        <v>69</v>
      </c>
      <c r="G3" s="73" t="s">
        <v>68</v>
      </c>
      <c r="H3" s="73" t="s">
        <v>67</v>
      </c>
      <c r="I3" s="73" t="s">
        <v>66</v>
      </c>
      <c r="J3" s="72" t="s">
        <v>9</v>
      </c>
      <c r="K3" s="72" t="s">
        <v>28</v>
      </c>
      <c r="L3" s="72" t="s">
        <v>27</v>
      </c>
    </row>
    <row r="4" spans="1:12" ht="27" customHeight="1">
      <c r="A4" s="74"/>
      <c r="B4" s="72"/>
      <c r="C4" s="72"/>
      <c r="D4" s="72"/>
      <c r="E4" s="72"/>
      <c r="F4" s="74"/>
      <c r="G4" s="74"/>
      <c r="H4" s="74"/>
      <c r="I4" s="74"/>
      <c r="J4" s="72"/>
      <c r="K4" s="72"/>
      <c r="L4" s="72"/>
    </row>
    <row r="5" spans="1:12" ht="39.75" customHeight="1">
      <c r="A5" s="49">
        <v>1</v>
      </c>
      <c r="B5" s="52" t="s">
        <v>64</v>
      </c>
      <c r="C5" s="6">
        <v>26</v>
      </c>
      <c r="D5" s="6">
        <v>13</v>
      </c>
      <c r="E5" s="6">
        <v>13</v>
      </c>
      <c r="F5" s="20">
        <v>21</v>
      </c>
      <c r="G5" s="20">
        <v>13</v>
      </c>
      <c r="H5" s="20">
        <v>17</v>
      </c>
      <c r="I5" s="20">
        <v>22</v>
      </c>
      <c r="J5" s="48">
        <f>SUM(C5:I5)</f>
        <v>125</v>
      </c>
      <c r="K5" s="48">
        <v>1</v>
      </c>
      <c r="L5" s="48">
        <v>31</v>
      </c>
    </row>
    <row r="6" spans="1:12" ht="45" customHeight="1">
      <c r="A6" s="49">
        <v>2</v>
      </c>
      <c r="B6" s="52" t="s">
        <v>45</v>
      </c>
      <c r="C6" s="6">
        <v>0</v>
      </c>
      <c r="D6" s="6">
        <v>20</v>
      </c>
      <c r="E6" s="6">
        <v>24</v>
      </c>
      <c r="F6" s="20">
        <v>11</v>
      </c>
      <c r="G6" s="20">
        <v>21</v>
      </c>
      <c r="H6" s="20">
        <v>10</v>
      </c>
      <c r="I6" s="20">
        <v>26</v>
      </c>
      <c r="J6" s="19">
        <f>SUM(C6:I6)</f>
        <v>112</v>
      </c>
      <c r="K6" s="19">
        <v>2</v>
      </c>
      <c r="L6" s="19">
        <v>30</v>
      </c>
    </row>
    <row r="7" spans="1:12" ht="45" customHeight="1">
      <c r="A7" s="53">
        <v>3</v>
      </c>
      <c r="B7" s="52" t="s">
        <v>309</v>
      </c>
      <c r="C7" s="6">
        <v>18</v>
      </c>
      <c r="D7" s="6">
        <v>13</v>
      </c>
      <c r="E7" s="6">
        <v>14</v>
      </c>
      <c r="F7" s="6">
        <v>17</v>
      </c>
      <c r="G7" s="6">
        <v>21</v>
      </c>
      <c r="H7" s="6">
        <v>0</v>
      </c>
      <c r="I7" s="6">
        <v>8</v>
      </c>
      <c r="J7" s="48">
        <f>SUM(C7:I7)</f>
        <v>91</v>
      </c>
      <c r="K7" s="19">
        <v>3</v>
      </c>
      <c r="L7" s="19">
        <v>29</v>
      </c>
    </row>
    <row r="8" spans="1:12" ht="45" customHeight="1">
      <c r="A8" s="53">
        <v>4</v>
      </c>
      <c r="B8" s="52" t="s">
        <v>53</v>
      </c>
      <c r="C8" s="6">
        <v>22</v>
      </c>
      <c r="D8" s="6">
        <v>24</v>
      </c>
      <c r="E8" s="6">
        <v>0</v>
      </c>
      <c r="F8" s="6">
        <v>13</v>
      </c>
      <c r="G8" s="6">
        <v>8</v>
      </c>
      <c r="H8" s="6">
        <v>5</v>
      </c>
      <c r="I8" s="6">
        <v>15</v>
      </c>
      <c r="J8" s="19">
        <f>SUM(C8:I8)</f>
        <v>87</v>
      </c>
      <c r="K8" s="19">
        <v>4</v>
      </c>
      <c r="L8" s="19">
        <v>28</v>
      </c>
    </row>
    <row r="9" spans="1:12" ht="45" customHeight="1">
      <c r="A9" s="53">
        <v>5</v>
      </c>
      <c r="B9" s="52" t="s">
        <v>6</v>
      </c>
      <c r="C9" s="6">
        <v>0</v>
      </c>
      <c r="D9" s="6">
        <v>28</v>
      </c>
      <c r="E9" s="6">
        <v>14</v>
      </c>
      <c r="F9" s="6">
        <v>0</v>
      </c>
      <c r="G9" s="6">
        <v>13</v>
      </c>
      <c r="H9" s="6">
        <v>21</v>
      </c>
      <c r="I9" s="50" t="s">
        <v>316</v>
      </c>
      <c r="J9" s="19">
        <f>SUM(C9:H9)</f>
        <v>76</v>
      </c>
      <c r="K9" s="19">
        <v>5</v>
      </c>
      <c r="L9" s="19">
        <v>27</v>
      </c>
    </row>
    <row r="10" spans="1:12" ht="45" customHeight="1">
      <c r="A10" s="53">
        <v>6</v>
      </c>
      <c r="B10" s="52" t="s">
        <v>2</v>
      </c>
      <c r="C10" s="6">
        <v>26</v>
      </c>
      <c r="D10" s="6">
        <v>1</v>
      </c>
      <c r="E10" s="6">
        <v>0</v>
      </c>
      <c r="F10" s="6">
        <v>16</v>
      </c>
      <c r="G10" s="6">
        <v>6</v>
      </c>
      <c r="H10" s="6">
        <v>17</v>
      </c>
      <c r="I10" s="6">
        <v>8</v>
      </c>
      <c r="J10" s="19">
        <f>SUM(C10:I10)</f>
        <v>74</v>
      </c>
      <c r="K10" s="19">
        <v>6</v>
      </c>
      <c r="L10" s="19">
        <v>26</v>
      </c>
    </row>
    <row r="11" spans="1:12" ht="45" customHeight="1">
      <c r="A11" s="53">
        <v>7</v>
      </c>
      <c r="B11" s="52" t="s">
        <v>5</v>
      </c>
      <c r="C11" s="6">
        <v>11</v>
      </c>
      <c r="D11" s="6">
        <v>12</v>
      </c>
      <c r="E11" s="6">
        <v>13</v>
      </c>
      <c r="F11" s="6">
        <v>0</v>
      </c>
      <c r="G11" s="6">
        <v>0</v>
      </c>
      <c r="H11" s="6">
        <v>12</v>
      </c>
      <c r="I11" s="6">
        <v>18</v>
      </c>
      <c r="J11" s="19">
        <f>SUM(C11:I11)</f>
        <v>66</v>
      </c>
      <c r="K11" s="19">
        <v>7</v>
      </c>
      <c r="L11" s="19">
        <v>25</v>
      </c>
    </row>
    <row r="12" spans="1:12" ht="45" customHeight="1">
      <c r="A12" s="53">
        <v>8</v>
      </c>
      <c r="B12" s="52" t="s">
        <v>44</v>
      </c>
      <c r="C12" s="6">
        <v>15</v>
      </c>
      <c r="D12" s="6">
        <v>1</v>
      </c>
      <c r="E12" s="50" t="s">
        <v>316</v>
      </c>
      <c r="F12" s="6">
        <v>11</v>
      </c>
      <c r="G12" s="6">
        <v>3</v>
      </c>
      <c r="H12" s="6">
        <v>10</v>
      </c>
      <c r="I12" s="6">
        <v>24</v>
      </c>
      <c r="J12" s="19">
        <f>SUM(C12:D12,F12:I12)</f>
        <v>64</v>
      </c>
      <c r="K12" s="54" t="s">
        <v>325</v>
      </c>
      <c r="L12" s="19">
        <v>24</v>
      </c>
    </row>
    <row r="13" spans="1:12" ht="45" customHeight="1">
      <c r="A13" s="53">
        <v>9</v>
      </c>
      <c r="B13" s="52" t="s">
        <v>32</v>
      </c>
      <c r="C13" s="6">
        <v>11</v>
      </c>
      <c r="D13" s="6">
        <v>12</v>
      </c>
      <c r="E13" s="6">
        <v>0</v>
      </c>
      <c r="F13" s="6">
        <v>11</v>
      </c>
      <c r="G13" s="6">
        <v>4</v>
      </c>
      <c r="H13" s="6">
        <v>12</v>
      </c>
      <c r="I13" s="6">
        <v>14</v>
      </c>
      <c r="J13" s="19">
        <f>SUM(C13:I13)</f>
        <v>64</v>
      </c>
      <c r="K13" s="54" t="s">
        <v>325</v>
      </c>
      <c r="L13" s="19">
        <v>24</v>
      </c>
    </row>
    <row r="14" spans="1:12" ht="45" customHeight="1">
      <c r="A14" s="53">
        <v>10</v>
      </c>
      <c r="B14" s="52" t="s">
        <v>52</v>
      </c>
      <c r="C14" s="6">
        <v>12</v>
      </c>
      <c r="D14" s="6">
        <v>0</v>
      </c>
      <c r="E14" s="6">
        <v>0</v>
      </c>
      <c r="F14" s="6">
        <v>11</v>
      </c>
      <c r="G14" s="6">
        <v>17</v>
      </c>
      <c r="H14" s="6">
        <v>5</v>
      </c>
      <c r="I14" s="6">
        <v>19</v>
      </c>
      <c r="J14" s="19">
        <f>SUM(C14:I14)</f>
        <v>64</v>
      </c>
      <c r="K14" s="54" t="s">
        <v>325</v>
      </c>
      <c r="L14" s="19">
        <v>24</v>
      </c>
    </row>
    <row r="15" spans="1:12" ht="45" customHeight="1">
      <c r="A15" s="53">
        <v>11</v>
      </c>
      <c r="B15" s="52" t="s">
        <v>35</v>
      </c>
      <c r="C15" s="6">
        <v>0</v>
      </c>
      <c r="D15" s="6">
        <v>1</v>
      </c>
      <c r="E15" s="50" t="s">
        <v>317</v>
      </c>
      <c r="F15" s="6">
        <v>21</v>
      </c>
      <c r="G15" s="6">
        <v>11</v>
      </c>
      <c r="H15" s="6">
        <v>21</v>
      </c>
      <c r="I15" s="6">
        <v>0</v>
      </c>
      <c r="J15" s="48">
        <f>SUM(C15:D15,F15:I15)</f>
        <v>54</v>
      </c>
      <c r="K15" s="54" t="s">
        <v>73</v>
      </c>
      <c r="L15" s="19">
        <v>21</v>
      </c>
    </row>
    <row r="16" spans="1:12" ht="45" customHeight="1">
      <c r="A16" s="53">
        <v>12</v>
      </c>
      <c r="B16" s="52" t="s">
        <v>8</v>
      </c>
      <c r="C16" s="6">
        <v>28</v>
      </c>
      <c r="D16" s="6">
        <v>26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48">
        <f>SUM(C16:I16)</f>
        <v>54</v>
      </c>
      <c r="K16" s="54" t="s">
        <v>73</v>
      </c>
      <c r="L16" s="19">
        <v>21</v>
      </c>
    </row>
    <row r="17" spans="1:12" ht="45" customHeight="1">
      <c r="A17" s="53">
        <v>13</v>
      </c>
      <c r="B17" s="52" t="s">
        <v>33</v>
      </c>
      <c r="C17" s="6">
        <v>14</v>
      </c>
      <c r="D17" s="6">
        <v>0</v>
      </c>
      <c r="E17" s="6">
        <v>0</v>
      </c>
      <c r="F17" s="6">
        <v>0</v>
      </c>
      <c r="G17" s="6">
        <v>0</v>
      </c>
      <c r="H17" s="6">
        <v>10</v>
      </c>
      <c r="I17" s="6">
        <v>20</v>
      </c>
      <c r="J17" s="48">
        <f>SUM(C17:I17)</f>
        <v>44</v>
      </c>
      <c r="K17" s="54" t="s">
        <v>70</v>
      </c>
      <c r="L17" s="19">
        <v>19</v>
      </c>
    </row>
    <row r="18" spans="1:12" ht="45" customHeight="1">
      <c r="A18" s="53">
        <v>14</v>
      </c>
      <c r="B18" s="52" t="s">
        <v>42</v>
      </c>
      <c r="C18" s="50" t="s">
        <v>318</v>
      </c>
      <c r="D18" s="6">
        <v>28</v>
      </c>
      <c r="E18" s="6">
        <v>0</v>
      </c>
      <c r="F18" s="6">
        <v>6</v>
      </c>
      <c r="G18" s="6">
        <v>5</v>
      </c>
      <c r="H18" s="50" t="s">
        <v>319</v>
      </c>
      <c r="I18" s="6">
        <v>0</v>
      </c>
      <c r="J18" s="19">
        <f>SUM(D18:G18,I18)</f>
        <v>39</v>
      </c>
      <c r="K18" s="54" t="s">
        <v>60</v>
      </c>
      <c r="L18" s="19">
        <v>18</v>
      </c>
    </row>
    <row r="19" spans="1:12" ht="45" customHeight="1">
      <c r="A19" s="53">
        <v>15</v>
      </c>
      <c r="B19" s="52" t="s">
        <v>41</v>
      </c>
      <c r="C19" s="6">
        <v>0</v>
      </c>
      <c r="D19" s="6">
        <v>11</v>
      </c>
      <c r="E19" s="6">
        <v>12</v>
      </c>
      <c r="F19" s="6">
        <v>0</v>
      </c>
      <c r="G19" s="6">
        <v>2</v>
      </c>
      <c r="H19" s="6">
        <v>5</v>
      </c>
      <c r="I19" s="6">
        <v>0</v>
      </c>
      <c r="J19" s="19">
        <f>SUM(C19:I19)</f>
        <v>30</v>
      </c>
      <c r="K19" s="54" t="s">
        <v>61</v>
      </c>
      <c r="L19" s="19">
        <v>17</v>
      </c>
    </row>
    <row r="20" spans="1:12" ht="45" customHeight="1">
      <c r="A20" s="53">
        <v>16</v>
      </c>
      <c r="B20" s="52" t="s">
        <v>4</v>
      </c>
      <c r="C20" s="50" t="s">
        <v>323</v>
      </c>
      <c r="D20" s="6">
        <v>0</v>
      </c>
      <c r="E20" s="6">
        <v>0</v>
      </c>
      <c r="F20" s="6">
        <v>13</v>
      </c>
      <c r="G20" s="6">
        <v>7</v>
      </c>
      <c r="H20" s="6">
        <v>5</v>
      </c>
      <c r="I20" s="6">
        <v>0</v>
      </c>
      <c r="J20" s="19">
        <f>SUM(D20:I20)</f>
        <v>25</v>
      </c>
      <c r="K20" s="54" t="s">
        <v>71</v>
      </c>
      <c r="L20" s="19">
        <v>16</v>
      </c>
    </row>
    <row r="21" spans="1:12" ht="45" customHeight="1">
      <c r="A21" s="53">
        <v>17</v>
      </c>
      <c r="B21" s="52" t="s">
        <v>31</v>
      </c>
      <c r="C21" s="6">
        <v>0</v>
      </c>
      <c r="D21" s="6">
        <v>1</v>
      </c>
      <c r="E21" s="50" t="s">
        <v>320</v>
      </c>
      <c r="F21" s="6">
        <v>6</v>
      </c>
      <c r="G21" s="6">
        <v>17</v>
      </c>
      <c r="H21" s="6">
        <v>0</v>
      </c>
      <c r="I21" s="6">
        <v>0</v>
      </c>
      <c r="J21" s="19">
        <f>SUM(C21:D21,F21:I21)</f>
        <v>24</v>
      </c>
      <c r="K21" s="54" t="s">
        <v>79</v>
      </c>
      <c r="L21" s="19">
        <v>15</v>
      </c>
    </row>
    <row r="22" spans="1:12" ht="45" customHeight="1">
      <c r="A22" s="53">
        <v>18</v>
      </c>
      <c r="B22" s="52" t="s">
        <v>7</v>
      </c>
      <c r="C22" s="6">
        <v>0</v>
      </c>
      <c r="D22" s="6">
        <v>0</v>
      </c>
      <c r="E22" s="6">
        <v>22</v>
      </c>
      <c r="F22" s="6">
        <v>0</v>
      </c>
      <c r="G22" s="6">
        <v>0</v>
      </c>
      <c r="H22" s="6">
        <v>0</v>
      </c>
      <c r="I22" s="6">
        <v>0</v>
      </c>
      <c r="J22" s="19">
        <f>SUM(C22:I22)</f>
        <v>22</v>
      </c>
      <c r="K22" s="54" t="s">
        <v>326</v>
      </c>
      <c r="L22" s="19">
        <v>14</v>
      </c>
    </row>
    <row r="23" spans="1:12" ht="45" customHeight="1">
      <c r="A23" s="53">
        <v>19</v>
      </c>
      <c r="B23" s="52" t="s">
        <v>54</v>
      </c>
      <c r="C23" s="6">
        <v>0</v>
      </c>
      <c r="D23" s="6">
        <v>11</v>
      </c>
      <c r="E23" s="6">
        <v>11</v>
      </c>
      <c r="F23" s="6">
        <v>0</v>
      </c>
      <c r="G23" s="6">
        <v>0</v>
      </c>
      <c r="H23" s="6">
        <v>0</v>
      </c>
      <c r="I23" s="6">
        <v>0</v>
      </c>
      <c r="J23" s="19">
        <f>SUM(C23:I23)</f>
        <v>22</v>
      </c>
      <c r="K23" s="54" t="s">
        <v>326</v>
      </c>
      <c r="L23" s="19">
        <v>14</v>
      </c>
    </row>
    <row r="24" spans="1:12" ht="45" customHeight="1">
      <c r="A24" s="53">
        <v>20</v>
      </c>
      <c r="B24" s="52" t="s">
        <v>38</v>
      </c>
      <c r="C24" s="6">
        <v>0</v>
      </c>
      <c r="D24" s="6">
        <v>0.5</v>
      </c>
      <c r="E24" s="6">
        <v>0</v>
      </c>
      <c r="F24" s="6">
        <v>11</v>
      </c>
      <c r="G24" s="50" t="s">
        <v>321</v>
      </c>
      <c r="H24" s="6">
        <v>10</v>
      </c>
      <c r="I24" s="50" t="s">
        <v>322</v>
      </c>
      <c r="J24" s="19">
        <f>SUM(C24:F24,H24)</f>
        <v>21.5</v>
      </c>
      <c r="K24" s="54" t="s">
        <v>62</v>
      </c>
      <c r="L24" s="19">
        <v>12</v>
      </c>
    </row>
    <row r="25" spans="1:12" ht="45" customHeight="1">
      <c r="A25" s="53">
        <v>21</v>
      </c>
      <c r="B25" s="52" t="s">
        <v>34</v>
      </c>
      <c r="C25" s="6">
        <v>18</v>
      </c>
      <c r="D25" s="50" t="s">
        <v>318</v>
      </c>
      <c r="E25" s="50" t="s">
        <v>320</v>
      </c>
      <c r="F25" s="6">
        <v>0</v>
      </c>
      <c r="G25" s="6">
        <v>0</v>
      </c>
      <c r="H25" s="6">
        <v>0</v>
      </c>
      <c r="I25" s="6">
        <v>0</v>
      </c>
      <c r="J25" s="19">
        <f>SUM(C25,F25:I25)</f>
        <v>18</v>
      </c>
      <c r="K25" s="54" t="s">
        <v>327</v>
      </c>
      <c r="L25" s="19">
        <v>11</v>
      </c>
    </row>
    <row r="26" spans="1:12" ht="45" customHeight="1">
      <c r="A26" s="53">
        <v>22</v>
      </c>
      <c r="B26" s="52" t="s">
        <v>50</v>
      </c>
      <c r="C26" s="6">
        <v>0</v>
      </c>
      <c r="D26" s="50" t="s">
        <v>324</v>
      </c>
      <c r="E26" s="6">
        <v>12</v>
      </c>
      <c r="F26" s="6">
        <v>0</v>
      </c>
      <c r="G26" s="6">
        <v>1</v>
      </c>
      <c r="H26" s="6">
        <v>5</v>
      </c>
      <c r="I26" s="6">
        <v>0</v>
      </c>
      <c r="J26" s="19">
        <f>SUM(C26,E26:I26)</f>
        <v>18</v>
      </c>
      <c r="K26" s="54" t="s">
        <v>327</v>
      </c>
      <c r="L26" s="19">
        <v>11</v>
      </c>
    </row>
    <row r="27" spans="1:12" ht="45" customHeight="1">
      <c r="A27" s="53">
        <v>23</v>
      </c>
      <c r="B27" s="6" t="s">
        <v>49</v>
      </c>
      <c r="C27" s="6">
        <v>0</v>
      </c>
      <c r="D27" s="6">
        <v>0.5</v>
      </c>
      <c r="E27" s="6">
        <v>0</v>
      </c>
      <c r="F27" s="6">
        <v>6</v>
      </c>
      <c r="G27" s="6">
        <v>10</v>
      </c>
      <c r="H27" s="50" t="s">
        <v>324</v>
      </c>
      <c r="I27" s="6">
        <v>0</v>
      </c>
      <c r="J27" s="19">
        <f>SUM(C27:G27)</f>
        <v>16.5</v>
      </c>
      <c r="K27" s="54" t="s">
        <v>328</v>
      </c>
      <c r="L27" s="19">
        <v>9</v>
      </c>
    </row>
    <row r="28" spans="1:12" ht="45" customHeight="1">
      <c r="A28" s="53">
        <v>24</v>
      </c>
      <c r="B28" s="52" t="s">
        <v>40</v>
      </c>
      <c r="C28" s="6">
        <v>0</v>
      </c>
      <c r="D28" s="6">
        <v>0</v>
      </c>
      <c r="E28" s="6">
        <v>11</v>
      </c>
      <c r="F28" s="6">
        <v>0</v>
      </c>
      <c r="G28" s="6">
        <v>0</v>
      </c>
      <c r="H28" s="6">
        <v>0</v>
      </c>
      <c r="I28" s="6">
        <v>0</v>
      </c>
      <c r="J28" s="48">
        <f>SUM(C28:I28)</f>
        <v>11</v>
      </c>
      <c r="K28" s="54" t="s">
        <v>83</v>
      </c>
      <c r="L28" s="19">
        <v>8</v>
      </c>
    </row>
    <row r="29" spans="1:12" ht="45" customHeight="1">
      <c r="A29" s="53">
        <v>25</v>
      </c>
      <c r="B29" s="52" t="s">
        <v>43</v>
      </c>
      <c r="C29" s="50" t="s">
        <v>318</v>
      </c>
      <c r="D29" s="6">
        <v>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48">
        <f>SUM(D29:I29)</f>
        <v>1</v>
      </c>
      <c r="K29" s="54" t="s">
        <v>63</v>
      </c>
      <c r="L29" s="19">
        <v>7</v>
      </c>
    </row>
    <row r="30" spans="1:12" ht="45" customHeight="1">
      <c r="A30" s="53">
        <v>26</v>
      </c>
      <c r="B30" s="52" t="s">
        <v>47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f t="shared" ref="J30:J35" si="0">SUM(C30:I30)</f>
        <v>0</v>
      </c>
      <c r="K30" s="54" t="s">
        <v>336</v>
      </c>
      <c r="L30" s="19">
        <v>6</v>
      </c>
    </row>
    <row r="31" spans="1:12" ht="45" customHeight="1">
      <c r="A31" s="53">
        <v>27</v>
      </c>
      <c r="B31" s="52" t="s">
        <v>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f t="shared" si="0"/>
        <v>0</v>
      </c>
      <c r="K31" s="54" t="s">
        <v>336</v>
      </c>
      <c r="L31" s="19">
        <v>6</v>
      </c>
    </row>
    <row r="32" spans="1:12" ht="45" customHeight="1">
      <c r="A32" s="53">
        <v>28</v>
      </c>
      <c r="B32" s="52" t="s">
        <v>56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f t="shared" si="0"/>
        <v>0</v>
      </c>
      <c r="K32" s="54" t="s">
        <v>336</v>
      </c>
      <c r="L32" s="19">
        <v>6</v>
      </c>
    </row>
    <row r="33" spans="1:12" ht="45" customHeight="1">
      <c r="A33" s="53">
        <v>29</v>
      </c>
      <c r="B33" s="52" t="s">
        <v>313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4" t="s">
        <v>336</v>
      </c>
      <c r="L33" s="52">
        <v>6</v>
      </c>
    </row>
    <row r="34" spans="1:12" ht="45" customHeight="1">
      <c r="A34" s="53">
        <v>30</v>
      </c>
      <c r="B34" s="52" t="s">
        <v>335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4" t="s">
        <v>336</v>
      </c>
      <c r="L34" s="52">
        <v>6</v>
      </c>
    </row>
    <row r="35" spans="1:12" ht="45" customHeight="1">
      <c r="A35" s="53">
        <v>31</v>
      </c>
      <c r="B35" s="52" t="s">
        <v>55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f t="shared" si="0"/>
        <v>0</v>
      </c>
      <c r="K35" s="54" t="s">
        <v>336</v>
      </c>
      <c r="L35" s="19">
        <v>6</v>
      </c>
    </row>
    <row r="1048551" spans="11:11" ht="13.5" customHeight="1"/>
    <row r="1048552" spans="11:11" hidden="1"/>
    <row r="1048553" spans="11:11" hidden="1"/>
    <row r="1048554" spans="11:11" hidden="1"/>
    <row r="1048555" spans="11:11" hidden="1"/>
    <row r="1048556" spans="11:11" hidden="1"/>
    <row r="1048557" spans="11:11" hidden="1"/>
    <row r="1048558" spans="11:11" hidden="1"/>
    <row r="1048559" spans="11:11" ht="18.75" hidden="1">
      <c r="K1048559" s="3"/>
    </row>
    <row r="1048560" spans="11:11" hidden="1"/>
    <row r="1048561" hidden="1"/>
    <row r="1048562" hidden="1"/>
  </sheetData>
  <sortState ref="A5:J38">
    <sortCondition descending="1" ref="J5"/>
  </sortState>
  <mergeCells count="14">
    <mergeCell ref="A1:L1"/>
    <mergeCell ref="A2:L2"/>
    <mergeCell ref="L3:L4"/>
    <mergeCell ref="J3:J4"/>
    <mergeCell ref="K3:K4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"/>
  <sheetViews>
    <sheetView view="pageBreakPreview" zoomScale="60" zoomScaleNormal="80" workbookViewId="0">
      <selection sqref="A1:L1"/>
    </sheetView>
  </sheetViews>
  <sheetFormatPr defaultRowHeight="15"/>
  <cols>
    <col min="1" max="1" width="9.140625" style="1"/>
    <col min="2" max="2" width="32.85546875" style="2" customWidth="1"/>
    <col min="3" max="3" width="18" customWidth="1"/>
    <col min="4" max="9" width="18" style="21" customWidth="1"/>
    <col min="10" max="10" width="15.7109375" customWidth="1"/>
    <col min="11" max="11" width="15.7109375" style="12" customWidth="1"/>
    <col min="12" max="12" width="25.140625" customWidth="1"/>
  </cols>
  <sheetData>
    <row r="1" spans="1:12" ht="54.75" customHeight="1">
      <c r="A1" s="77" t="s">
        <v>13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39.950000000000003" customHeight="1">
      <c r="A2" s="76" t="s">
        <v>14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39.950000000000003" customHeight="1">
      <c r="A3" s="72" t="s">
        <v>0</v>
      </c>
      <c r="B3" s="72" t="s">
        <v>1</v>
      </c>
      <c r="C3" s="73" t="s">
        <v>46</v>
      </c>
      <c r="D3" s="73" t="s">
        <v>75</v>
      </c>
      <c r="E3" s="73" t="s">
        <v>76</v>
      </c>
      <c r="F3" s="73" t="s">
        <v>311</v>
      </c>
      <c r="G3" s="73" t="s">
        <v>312</v>
      </c>
      <c r="H3" s="73" t="s">
        <v>314</v>
      </c>
      <c r="I3" s="73" t="s">
        <v>315</v>
      </c>
      <c r="J3" s="72" t="s">
        <v>12</v>
      </c>
      <c r="K3" s="75" t="s">
        <v>30</v>
      </c>
      <c r="L3" s="72" t="s">
        <v>27</v>
      </c>
    </row>
    <row r="4" spans="1:12" ht="39.950000000000003" customHeight="1">
      <c r="A4" s="72"/>
      <c r="B4" s="72"/>
      <c r="C4" s="74"/>
      <c r="D4" s="74"/>
      <c r="E4" s="74"/>
      <c r="F4" s="74"/>
      <c r="G4" s="74"/>
      <c r="H4" s="74"/>
      <c r="I4" s="74"/>
      <c r="J4" s="72"/>
      <c r="K4" s="75"/>
      <c r="L4" s="72"/>
    </row>
    <row r="5" spans="1:12" ht="39.950000000000003" customHeight="1">
      <c r="A5" s="48">
        <v>1</v>
      </c>
      <c r="B5" s="52" t="s">
        <v>64</v>
      </c>
      <c r="C5" s="20">
        <v>18</v>
      </c>
      <c r="D5" s="20">
        <v>19</v>
      </c>
      <c r="E5" s="20">
        <v>12</v>
      </c>
      <c r="F5" s="20">
        <v>15</v>
      </c>
      <c r="G5" s="20">
        <v>12</v>
      </c>
      <c r="H5" s="20">
        <v>19</v>
      </c>
      <c r="I5" s="20">
        <v>15</v>
      </c>
      <c r="J5" s="48">
        <f>SUM(C5:I5)</f>
        <v>110</v>
      </c>
      <c r="K5" s="54" t="s">
        <v>329</v>
      </c>
      <c r="L5" s="48">
        <v>31</v>
      </c>
    </row>
    <row r="6" spans="1:12" ht="39.950000000000003" customHeight="1">
      <c r="A6" s="47">
        <v>2</v>
      </c>
      <c r="B6" s="52" t="s">
        <v>6</v>
      </c>
      <c r="C6" s="20">
        <v>22</v>
      </c>
      <c r="D6" s="20">
        <v>0</v>
      </c>
      <c r="E6" s="20">
        <v>8</v>
      </c>
      <c r="F6" s="20">
        <v>19</v>
      </c>
      <c r="G6" s="20">
        <v>10</v>
      </c>
      <c r="H6" s="20">
        <v>17</v>
      </c>
      <c r="I6" s="20">
        <v>21</v>
      </c>
      <c r="J6" s="52">
        <f t="shared" ref="J6:J35" si="0">SUM(C6:I6)</f>
        <v>97</v>
      </c>
      <c r="K6" s="54" t="s">
        <v>330</v>
      </c>
      <c r="L6" s="47">
        <v>30</v>
      </c>
    </row>
    <row r="7" spans="1:12" ht="45" customHeight="1">
      <c r="A7" s="52">
        <v>3</v>
      </c>
      <c r="B7" s="52" t="s">
        <v>2</v>
      </c>
      <c r="C7" s="20">
        <v>19</v>
      </c>
      <c r="D7" s="20">
        <v>0</v>
      </c>
      <c r="E7" s="20">
        <v>19</v>
      </c>
      <c r="F7" s="20">
        <v>17</v>
      </c>
      <c r="G7" s="20">
        <v>19</v>
      </c>
      <c r="H7" s="20">
        <v>21</v>
      </c>
      <c r="I7" s="20">
        <v>0</v>
      </c>
      <c r="J7" s="52">
        <f t="shared" si="0"/>
        <v>95</v>
      </c>
      <c r="K7" s="54" t="s">
        <v>305</v>
      </c>
      <c r="L7" s="23">
        <v>29</v>
      </c>
    </row>
    <row r="8" spans="1:12" ht="45" customHeight="1">
      <c r="A8" s="52">
        <v>4</v>
      </c>
      <c r="B8" s="52" t="s">
        <v>24</v>
      </c>
      <c r="C8" s="49">
        <v>24</v>
      </c>
      <c r="D8" s="49">
        <v>0</v>
      </c>
      <c r="E8" s="49">
        <v>7</v>
      </c>
      <c r="F8" s="49">
        <v>1</v>
      </c>
      <c r="G8" s="49">
        <v>21</v>
      </c>
      <c r="H8" s="49">
        <v>15</v>
      </c>
      <c r="I8" s="49">
        <v>10</v>
      </c>
      <c r="J8" s="52">
        <f t="shared" si="0"/>
        <v>78</v>
      </c>
      <c r="K8" s="54" t="s">
        <v>80</v>
      </c>
      <c r="L8" s="22">
        <v>28</v>
      </c>
    </row>
    <row r="9" spans="1:12" ht="45" customHeight="1">
      <c r="A9" s="52">
        <v>5</v>
      </c>
      <c r="B9" s="52" t="s">
        <v>48</v>
      </c>
      <c r="C9" s="20">
        <v>26</v>
      </c>
      <c r="D9" s="20">
        <v>0</v>
      </c>
      <c r="E9" s="20">
        <v>3</v>
      </c>
      <c r="F9" s="20">
        <v>21</v>
      </c>
      <c r="G9" s="20">
        <v>13</v>
      </c>
      <c r="H9" s="20">
        <v>0</v>
      </c>
      <c r="I9" s="20">
        <v>11</v>
      </c>
      <c r="J9" s="52">
        <f t="shared" si="0"/>
        <v>74</v>
      </c>
      <c r="K9" s="54" t="s">
        <v>81</v>
      </c>
      <c r="L9" s="18">
        <v>27</v>
      </c>
    </row>
    <row r="10" spans="1:12" ht="45" customHeight="1">
      <c r="A10" s="52">
        <v>6</v>
      </c>
      <c r="B10" s="52" t="s">
        <v>53</v>
      </c>
      <c r="C10" s="20">
        <v>16</v>
      </c>
      <c r="D10" s="20">
        <v>9</v>
      </c>
      <c r="E10" s="20">
        <v>4</v>
      </c>
      <c r="F10" s="20">
        <v>13</v>
      </c>
      <c r="G10" s="20">
        <v>0</v>
      </c>
      <c r="H10" s="20">
        <v>13</v>
      </c>
      <c r="I10" s="20">
        <v>17</v>
      </c>
      <c r="J10" s="52">
        <f t="shared" si="0"/>
        <v>72</v>
      </c>
      <c r="K10" s="54" t="s">
        <v>77</v>
      </c>
      <c r="L10" s="18">
        <v>26</v>
      </c>
    </row>
    <row r="11" spans="1:12" ht="45" customHeight="1">
      <c r="A11" s="52">
        <v>7</v>
      </c>
      <c r="B11" s="52" t="s">
        <v>309</v>
      </c>
      <c r="C11" s="20">
        <v>20</v>
      </c>
      <c r="D11" s="20">
        <v>12</v>
      </c>
      <c r="E11" s="20">
        <v>6</v>
      </c>
      <c r="F11" s="20">
        <v>1</v>
      </c>
      <c r="G11" s="20">
        <v>17</v>
      </c>
      <c r="H11" s="20">
        <v>0</v>
      </c>
      <c r="I11" s="20">
        <v>0</v>
      </c>
      <c r="J11" s="52">
        <f t="shared" si="0"/>
        <v>56</v>
      </c>
      <c r="K11" s="54" t="s">
        <v>82</v>
      </c>
      <c r="L11" s="18">
        <v>25</v>
      </c>
    </row>
    <row r="12" spans="1:12" ht="45" customHeight="1">
      <c r="A12" s="52">
        <v>8</v>
      </c>
      <c r="B12" s="6" t="s">
        <v>49</v>
      </c>
      <c r="C12" s="20">
        <v>0</v>
      </c>
      <c r="D12" s="20">
        <v>0</v>
      </c>
      <c r="E12" s="20">
        <v>17</v>
      </c>
      <c r="F12" s="20">
        <v>0</v>
      </c>
      <c r="G12" s="20">
        <v>7</v>
      </c>
      <c r="H12" s="20">
        <v>12</v>
      </c>
      <c r="I12" s="20">
        <v>19</v>
      </c>
      <c r="J12" s="52">
        <f t="shared" si="0"/>
        <v>55</v>
      </c>
      <c r="K12" s="54" t="s">
        <v>306</v>
      </c>
      <c r="L12" s="18">
        <v>24</v>
      </c>
    </row>
    <row r="13" spans="1:12" ht="45" customHeight="1">
      <c r="A13" s="52">
        <v>9</v>
      </c>
      <c r="B13" s="52" t="s">
        <v>52</v>
      </c>
      <c r="C13" s="20">
        <v>0</v>
      </c>
      <c r="D13" s="20">
        <v>21</v>
      </c>
      <c r="E13" s="20">
        <v>10</v>
      </c>
      <c r="F13" s="20">
        <v>1</v>
      </c>
      <c r="G13" s="20">
        <v>11</v>
      </c>
      <c r="H13" s="20">
        <v>0</v>
      </c>
      <c r="I13" s="20">
        <v>0</v>
      </c>
      <c r="J13" s="52">
        <f t="shared" si="0"/>
        <v>43</v>
      </c>
      <c r="K13" s="54" t="s">
        <v>78</v>
      </c>
      <c r="L13" s="18">
        <v>23</v>
      </c>
    </row>
    <row r="14" spans="1:12" ht="45" customHeight="1">
      <c r="A14" s="52">
        <v>10</v>
      </c>
      <c r="B14" s="52" t="s">
        <v>5</v>
      </c>
      <c r="C14" s="20">
        <v>0</v>
      </c>
      <c r="D14" s="20">
        <v>0</v>
      </c>
      <c r="E14" s="20">
        <v>21</v>
      </c>
      <c r="F14" s="20">
        <v>1</v>
      </c>
      <c r="G14" s="20">
        <v>0</v>
      </c>
      <c r="H14" s="20">
        <v>0</v>
      </c>
      <c r="I14" s="20">
        <v>12</v>
      </c>
      <c r="J14" s="52">
        <f t="shared" si="0"/>
        <v>34</v>
      </c>
      <c r="K14" s="54" t="s">
        <v>331</v>
      </c>
      <c r="L14" s="18">
        <v>22</v>
      </c>
    </row>
    <row r="15" spans="1:12" ht="45" customHeight="1">
      <c r="A15" s="52">
        <v>11</v>
      </c>
      <c r="B15" s="52" t="s">
        <v>42</v>
      </c>
      <c r="C15" s="20">
        <v>13</v>
      </c>
      <c r="D15" s="20">
        <v>0</v>
      </c>
      <c r="E15" s="20">
        <v>1</v>
      </c>
      <c r="F15" s="20">
        <v>0</v>
      </c>
      <c r="G15" s="20">
        <v>7</v>
      </c>
      <c r="H15" s="20">
        <v>0</v>
      </c>
      <c r="I15" s="20">
        <v>13</v>
      </c>
      <c r="J15" s="52">
        <f t="shared" si="0"/>
        <v>34</v>
      </c>
      <c r="K15" s="54" t="s">
        <v>331</v>
      </c>
      <c r="L15" s="18">
        <v>22</v>
      </c>
    </row>
    <row r="16" spans="1:12" ht="45" customHeight="1">
      <c r="A16" s="52">
        <v>12</v>
      </c>
      <c r="B16" s="52" t="s">
        <v>32</v>
      </c>
      <c r="C16" s="20">
        <v>28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52">
        <f t="shared" si="0"/>
        <v>28</v>
      </c>
      <c r="K16" s="54" t="s">
        <v>332</v>
      </c>
      <c r="L16" s="18">
        <v>20</v>
      </c>
    </row>
    <row r="17" spans="1:12" ht="45" customHeight="1">
      <c r="A17" s="52">
        <v>13</v>
      </c>
      <c r="B17" s="52" t="s">
        <v>4</v>
      </c>
      <c r="C17" s="20">
        <v>17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52">
        <f t="shared" si="0"/>
        <v>17</v>
      </c>
      <c r="K17" s="54" t="s">
        <v>333</v>
      </c>
      <c r="L17" s="18">
        <v>19</v>
      </c>
    </row>
    <row r="18" spans="1:12" ht="45" customHeight="1">
      <c r="A18" s="52">
        <v>14</v>
      </c>
      <c r="B18" s="52" t="s">
        <v>47</v>
      </c>
      <c r="C18" s="49">
        <v>0</v>
      </c>
      <c r="D18" s="49">
        <v>17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52">
        <f t="shared" si="0"/>
        <v>17</v>
      </c>
      <c r="K18" s="54" t="s">
        <v>333</v>
      </c>
      <c r="L18" s="18">
        <v>19</v>
      </c>
    </row>
    <row r="19" spans="1:12" ht="45" customHeight="1">
      <c r="A19" s="52">
        <v>15</v>
      </c>
      <c r="B19" s="6" t="s">
        <v>38</v>
      </c>
      <c r="C19" s="20">
        <v>15</v>
      </c>
      <c r="D19" s="20">
        <v>0</v>
      </c>
      <c r="E19" s="20">
        <v>1</v>
      </c>
      <c r="F19" s="20">
        <v>1</v>
      </c>
      <c r="G19" s="20">
        <v>0</v>
      </c>
      <c r="H19" s="20">
        <v>0</v>
      </c>
      <c r="I19" s="20">
        <v>0</v>
      </c>
      <c r="J19" s="52">
        <f t="shared" si="0"/>
        <v>17</v>
      </c>
      <c r="K19" s="54" t="s">
        <v>333</v>
      </c>
      <c r="L19" s="18">
        <v>19</v>
      </c>
    </row>
    <row r="20" spans="1:12" ht="45" customHeight="1">
      <c r="A20" s="52">
        <v>16</v>
      </c>
      <c r="B20" s="52" t="s">
        <v>7</v>
      </c>
      <c r="C20" s="20">
        <v>0</v>
      </c>
      <c r="D20" s="20">
        <v>0</v>
      </c>
      <c r="E20" s="20">
        <v>1</v>
      </c>
      <c r="F20" s="20">
        <v>1</v>
      </c>
      <c r="G20" s="20">
        <v>15</v>
      </c>
      <c r="H20" s="20">
        <v>0</v>
      </c>
      <c r="I20" s="20">
        <v>0</v>
      </c>
      <c r="J20" s="52">
        <f t="shared" si="0"/>
        <v>17</v>
      </c>
      <c r="K20" s="54" t="s">
        <v>333</v>
      </c>
      <c r="L20" s="18">
        <v>19</v>
      </c>
    </row>
    <row r="21" spans="1:12" ht="45" customHeight="1">
      <c r="A21" s="52">
        <v>17</v>
      </c>
      <c r="B21" s="52" t="s">
        <v>35</v>
      </c>
      <c r="C21" s="20">
        <v>0</v>
      </c>
      <c r="D21" s="20">
        <v>0</v>
      </c>
      <c r="E21" s="20">
        <v>15</v>
      </c>
      <c r="F21" s="20">
        <v>0</v>
      </c>
      <c r="G21" s="20">
        <v>0</v>
      </c>
      <c r="H21" s="20">
        <v>0</v>
      </c>
      <c r="I21" s="20">
        <v>0</v>
      </c>
      <c r="J21" s="52">
        <f t="shared" si="0"/>
        <v>15</v>
      </c>
      <c r="K21" s="54" t="s">
        <v>79</v>
      </c>
      <c r="L21" s="18">
        <v>15</v>
      </c>
    </row>
    <row r="22" spans="1:12" ht="45" customHeight="1">
      <c r="A22" s="52">
        <v>18</v>
      </c>
      <c r="B22" s="6" t="s">
        <v>25</v>
      </c>
      <c r="C22" s="20">
        <v>0</v>
      </c>
      <c r="D22" s="20">
        <v>13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52">
        <f t="shared" si="0"/>
        <v>13</v>
      </c>
      <c r="K22" s="54" t="s">
        <v>307</v>
      </c>
      <c r="L22" s="18">
        <v>14</v>
      </c>
    </row>
    <row r="23" spans="1:12" ht="45" customHeight="1">
      <c r="A23" s="52">
        <v>19</v>
      </c>
      <c r="B23" s="52" t="s">
        <v>313</v>
      </c>
      <c r="C23" s="20">
        <v>0</v>
      </c>
      <c r="D23" s="20">
        <v>0</v>
      </c>
      <c r="E23" s="20">
        <v>0</v>
      </c>
      <c r="F23" s="20">
        <v>0</v>
      </c>
      <c r="G23" s="20">
        <v>8</v>
      </c>
      <c r="H23" s="20">
        <v>0</v>
      </c>
      <c r="I23" s="20">
        <v>0</v>
      </c>
      <c r="J23" s="52">
        <f t="shared" si="0"/>
        <v>8</v>
      </c>
      <c r="K23" s="54" t="s">
        <v>72</v>
      </c>
      <c r="L23" s="18">
        <v>13</v>
      </c>
    </row>
    <row r="24" spans="1:12" ht="45" customHeight="1">
      <c r="A24" s="52">
        <v>20</v>
      </c>
      <c r="B24" s="52" t="s">
        <v>40</v>
      </c>
      <c r="C24" s="6">
        <v>7.5</v>
      </c>
      <c r="D24" s="6">
        <v>0</v>
      </c>
      <c r="E24" s="6">
        <v>0</v>
      </c>
      <c r="F24" s="6">
        <v>0.3</v>
      </c>
      <c r="G24" s="6">
        <v>0</v>
      </c>
      <c r="H24" s="6">
        <v>0</v>
      </c>
      <c r="I24" s="6">
        <v>0</v>
      </c>
      <c r="J24" s="52">
        <f t="shared" si="0"/>
        <v>7.8</v>
      </c>
      <c r="K24" s="54" t="s">
        <v>308</v>
      </c>
      <c r="L24" s="18">
        <v>12</v>
      </c>
    </row>
    <row r="25" spans="1:12" ht="45" customHeight="1">
      <c r="A25" s="52">
        <v>21</v>
      </c>
      <c r="B25" s="52" t="s">
        <v>51</v>
      </c>
      <c r="C25" s="6">
        <v>7.5</v>
      </c>
      <c r="D25" s="6">
        <v>0</v>
      </c>
      <c r="E25" s="6">
        <v>0</v>
      </c>
      <c r="F25" s="6">
        <v>0.3</v>
      </c>
      <c r="G25" s="6">
        <v>0</v>
      </c>
      <c r="H25" s="6">
        <v>0</v>
      </c>
      <c r="I25" s="6">
        <v>0</v>
      </c>
      <c r="J25" s="52">
        <f t="shared" si="0"/>
        <v>7.8</v>
      </c>
      <c r="K25" s="54" t="s">
        <v>308</v>
      </c>
      <c r="L25" s="18">
        <v>12</v>
      </c>
    </row>
    <row r="26" spans="1:12" ht="45" customHeight="1">
      <c r="A26" s="52">
        <v>22</v>
      </c>
      <c r="B26" s="52" t="s">
        <v>41</v>
      </c>
      <c r="C26" s="6">
        <v>0</v>
      </c>
      <c r="D26" s="6">
        <v>0</v>
      </c>
      <c r="E26" s="6">
        <v>0</v>
      </c>
      <c r="F26" s="6">
        <v>0.3</v>
      </c>
      <c r="G26" s="6">
        <v>0</v>
      </c>
      <c r="H26" s="6">
        <v>0</v>
      </c>
      <c r="I26" s="6">
        <v>0</v>
      </c>
      <c r="J26" s="52">
        <f t="shared" si="0"/>
        <v>0.3</v>
      </c>
      <c r="K26" s="54" t="s">
        <v>334</v>
      </c>
      <c r="L26" s="18">
        <v>10</v>
      </c>
    </row>
    <row r="27" spans="1:12" ht="45" customHeight="1">
      <c r="A27" s="52">
        <v>23</v>
      </c>
      <c r="B27" s="52" t="s">
        <v>31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52">
        <f t="shared" si="0"/>
        <v>0</v>
      </c>
      <c r="K27" s="54" t="s">
        <v>337</v>
      </c>
      <c r="L27" s="18">
        <v>9</v>
      </c>
    </row>
    <row r="28" spans="1:12" ht="45" customHeight="1">
      <c r="A28" s="52">
        <v>24</v>
      </c>
      <c r="B28" s="52" t="s">
        <v>8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52">
        <f t="shared" si="0"/>
        <v>0</v>
      </c>
      <c r="K28" s="54" t="s">
        <v>337</v>
      </c>
      <c r="L28" s="18">
        <v>9</v>
      </c>
    </row>
    <row r="29" spans="1:12" ht="45" customHeight="1">
      <c r="A29" s="52">
        <v>25</v>
      </c>
      <c r="B29" s="52" t="s">
        <v>43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52">
        <f t="shared" si="0"/>
        <v>0</v>
      </c>
      <c r="K29" s="54" t="s">
        <v>337</v>
      </c>
      <c r="L29" s="18">
        <v>9</v>
      </c>
    </row>
    <row r="30" spans="1:12" ht="45" customHeight="1">
      <c r="A30" s="52">
        <v>26</v>
      </c>
      <c r="B30" s="52" t="s">
        <v>50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52">
        <f t="shared" si="0"/>
        <v>0</v>
      </c>
      <c r="K30" s="54" t="s">
        <v>337</v>
      </c>
      <c r="L30" s="18">
        <v>9</v>
      </c>
    </row>
    <row r="31" spans="1:12" ht="45" customHeight="1">
      <c r="A31" s="52">
        <v>27</v>
      </c>
      <c r="B31" s="52" t="s">
        <v>33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52">
        <f t="shared" si="0"/>
        <v>0</v>
      </c>
      <c r="K31" s="54" t="s">
        <v>337</v>
      </c>
      <c r="L31" s="18">
        <v>9</v>
      </c>
    </row>
    <row r="32" spans="1:12" ht="45" customHeight="1">
      <c r="A32" s="52">
        <v>28</v>
      </c>
      <c r="B32" s="52" t="s">
        <v>3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52">
        <f t="shared" si="0"/>
        <v>0</v>
      </c>
      <c r="K32" s="54" t="s">
        <v>337</v>
      </c>
      <c r="L32" s="18">
        <v>9</v>
      </c>
    </row>
    <row r="33" spans="1:12" ht="45" customHeight="1">
      <c r="A33" s="52">
        <v>29</v>
      </c>
      <c r="B33" s="52" t="s">
        <v>335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52">
        <f t="shared" si="0"/>
        <v>0</v>
      </c>
      <c r="K33" s="54" t="s">
        <v>337</v>
      </c>
      <c r="L33" s="52">
        <v>9</v>
      </c>
    </row>
    <row r="34" spans="1:12" ht="45" customHeight="1">
      <c r="A34" s="52">
        <v>30</v>
      </c>
      <c r="B34" s="52" t="s">
        <v>55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52">
        <f t="shared" si="0"/>
        <v>0</v>
      </c>
      <c r="K34" s="54" t="s">
        <v>337</v>
      </c>
      <c r="L34" s="18">
        <v>9</v>
      </c>
    </row>
    <row r="35" spans="1:12" ht="45" customHeight="1">
      <c r="A35" s="52">
        <v>31</v>
      </c>
      <c r="B35" s="52" t="s">
        <v>56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52">
        <f t="shared" si="0"/>
        <v>0</v>
      </c>
      <c r="K35" s="54" t="s">
        <v>337</v>
      </c>
      <c r="L35" s="18">
        <v>9</v>
      </c>
    </row>
  </sheetData>
  <sortState ref="A5:J39">
    <sortCondition descending="1" ref="J5"/>
  </sortState>
  <mergeCells count="14">
    <mergeCell ref="K3:K4"/>
    <mergeCell ref="J3:J4"/>
    <mergeCell ref="L3:L4"/>
    <mergeCell ref="A2:L2"/>
    <mergeCell ref="A1:L1"/>
    <mergeCell ref="A3:A4"/>
    <mergeCell ref="B3:B4"/>
    <mergeCell ref="C3:C4"/>
    <mergeCell ref="E3:E4"/>
    <mergeCell ref="D3:D4"/>
    <mergeCell ref="F3:F4"/>
    <mergeCell ref="G3:G4"/>
    <mergeCell ref="H3:H4"/>
    <mergeCell ref="I3:I4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S36"/>
  <sheetViews>
    <sheetView view="pageBreakPreview" zoomScale="60" zoomScaleNormal="80" workbookViewId="0">
      <selection sqref="A1:JR1"/>
    </sheetView>
  </sheetViews>
  <sheetFormatPr defaultRowHeight="15"/>
  <cols>
    <col min="1" max="1" width="9.140625" style="1"/>
    <col min="2" max="2" width="51.7109375" customWidth="1"/>
    <col min="3" max="267" width="3.7109375" customWidth="1"/>
    <col min="268" max="268" width="3.7109375" style="21" customWidth="1"/>
    <col min="269" max="274" width="3.7109375" customWidth="1"/>
    <col min="275" max="275" width="20.42578125" customWidth="1"/>
    <col min="276" max="277" width="15.7109375" customWidth="1"/>
    <col min="278" max="278" width="18.28515625" customWidth="1"/>
  </cols>
  <sheetData>
    <row r="1" spans="1:279" ht="39.950000000000003" customHeight="1">
      <c r="A1" s="78" t="s">
        <v>16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  <c r="IW1" s="78"/>
      <c r="IX1" s="78"/>
      <c r="IY1" s="78"/>
      <c r="IZ1" s="78"/>
      <c r="JA1" s="78"/>
      <c r="JB1" s="78"/>
      <c r="JC1" s="78"/>
      <c r="JD1" s="78"/>
      <c r="JE1" s="78"/>
      <c r="JF1" s="78"/>
      <c r="JG1" s="78"/>
      <c r="JH1" s="78"/>
      <c r="JI1" s="78"/>
      <c r="JJ1" s="78"/>
      <c r="JK1" s="78"/>
      <c r="JL1" s="78"/>
      <c r="JM1" s="78"/>
      <c r="JN1" s="78"/>
      <c r="JO1" s="78"/>
      <c r="JP1" s="78"/>
      <c r="JQ1" s="78"/>
      <c r="JR1" s="78"/>
      <c r="JS1" s="4"/>
    </row>
    <row r="2" spans="1:279" ht="39.950000000000003" customHeight="1">
      <c r="A2" s="77" t="s">
        <v>15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  <c r="IW2" s="77"/>
      <c r="IX2" s="77"/>
      <c r="IY2" s="77"/>
      <c r="IZ2" s="77"/>
      <c r="JA2" s="77"/>
      <c r="JB2" s="77"/>
      <c r="JC2" s="77"/>
      <c r="JD2" s="77"/>
      <c r="JE2" s="77"/>
      <c r="JF2" s="77"/>
      <c r="JG2" s="77"/>
      <c r="JH2" s="77"/>
      <c r="JI2" s="77"/>
      <c r="JJ2" s="77"/>
      <c r="JK2" s="77"/>
      <c r="JL2" s="77"/>
      <c r="JM2" s="77"/>
      <c r="JN2" s="77"/>
      <c r="JO2" s="77"/>
      <c r="JP2" s="77"/>
      <c r="JQ2" s="77"/>
      <c r="JR2" s="77"/>
      <c r="JS2" s="4"/>
    </row>
    <row r="3" spans="1:279" ht="39.950000000000003" customHeight="1">
      <c r="A3" s="72" t="s">
        <v>0</v>
      </c>
      <c r="B3" s="72" t="s">
        <v>1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2"/>
      <c r="JP3" s="72" t="s">
        <v>9</v>
      </c>
      <c r="JQ3" s="73" t="s">
        <v>28</v>
      </c>
      <c r="JR3" s="72" t="s">
        <v>27</v>
      </c>
    </row>
    <row r="4" spans="1:279" ht="126.75" customHeight="1">
      <c r="A4" s="72"/>
      <c r="B4" s="72"/>
      <c r="C4" s="80" t="s">
        <v>175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0" t="s">
        <v>53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0" t="s">
        <v>176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0" t="s">
        <v>52</v>
      </c>
      <c r="DQ4" s="81"/>
      <c r="DR4" s="81"/>
      <c r="DS4" s="81"/>
      <c r="DT4" s="81"/>
      <c r="DU4" s="82"/>
      <c r="DV4" s="80" t="s">
        <v>24</v>
      </c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72" t="s">
        <v>382</v>
      </c>
      <c r="GG4" s="72"/>
      <c r="GH4" s="72"/>
      <c r="GI4" s="72"/>
      <c r="GJ4" s="72"/>
      <c r="GK4" s="72"/>
      <c r="GL4" s="72"/>
      <c r="GM4" s="72"/>
      <c r="GN4" s="81" t="s">
        <v>177</v>
      </c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2"/>
      <c r="HA4" s="80" t="s">
        <v>25</v>
      </c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0" t="s">
        <v>171</v>
      </c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72" t="s">
        <v>400</v>
      </c>
      <c r="IO4" s="72"/>
      <c r="IP4" s="72" t="s">
        <v>396</v>
      </c>
      <c r="IQ4" s="72"/>
      <c r="IR4" s="72"/>
      <c r="IS4" s="80" t="s">
        <v>393</v>
      </c>
      <c r="IT4" s="81"/>
      <c r="IU4" s="33" t="s">
        <v>178</v>
      </c>
      <c r="IV4" s="80" t="s">
        <v>50</v>
      </c>
      <c r="IW4" s="81"/>
      <c r="IX4" s="81"/>
      <c r="IY4" s="81"/>
      <c r="IZ4" s="81"/>
      <c r="JA4" s="81"/>
      <c r="JB4" s="32" t="s">
        <v>179</v>
      </c>
      <c r="JC4" s="72" t="s">
        <v>54</v>
      </c>
      <c r="JD4" s="72"/>
      <c r="JE4" s="72"/>
      <c r="JF4" s="72"/>
      <c r="JG4" s="72"/>
      <c r="JH4" s="42" t="s">
        <v>222</v>
      </c>
      <c r="JI4" s="72" t="s">
        <v>281</v>
      </c>
      <c r="JJ4" s="72"/>
      <c r="JK4" s="72"/>
      <c r="JL4" s="72"/>
      <c r="JM4" s="72"/>
      <c r="JN4" s="72"/>
      <c r="JO4" s="73" t="s">
        <v>74</v>
      </c>
      <c r="JP4" s="72"/>
      <c r="JQ4" s="79"/>
      <c r="JR4" s="72"/>
    </row>
    <row r="5" spans="1:279" ht="82.5" customHeight="1">
      <c r="A5" s="72"/>
      <c r="B5" s="72"/>
      <c r="C5" s="25" t="s">
        <v>84</v>
      </c>
      <c r="D5" s="24" t="s">
        <v>85</v>
      </c>
      <c r="E5" s="24" t="s">
        <v>86</v>
      </c>
      <c r="F5" s="24" t="s">
        <v>87</v>
      </c>
      <c r="G5" s="25" t="s">
        <v>88</v>
      </c>
      <c r="H5" s="24" t="s">
        <v>89</v>
      </c>
      <c r="I5" s="24" t="s">
        <v>90</v>
      </c>
      <c r="J5" s="24" t="s">
        <v>91</v>
      </c>
      <c r="K5" s="24" t="s">
        <v>92</v>
      </c>
      <c r="L5" s="24" t="s">
        <v>93</v>
      </c>
      <c r="M5" s="24" t="s">
        <v>94</v>
      </c>
      <c r="N5" s="24" t="s">
        <v>95</v>
      </c>
      <c r="O5" s="24" t="s">
        <v>96</v>
      </c>
      <c r="P5" s="24" t="s">
        <v>97</v>
      </c>
      <c r="Q5" s="24" t="s">
        <v>98</v>
      </c>
      <c r="R5" s="24" t="s">
        <v>99</v>
      </c>
      <c r="S5" s="24" t="s">
        <v>100</v>
      </c>
      <c r="T5" s="24" t="s">
        <v>101</v>
      </c>
      <c r="U5" s="24" t="s">
        <v>102</v>
      </c>
      <c r="V5" s="24" t="s">
        <v>103</v>
      </c>
      <c r="W5" s="25" t="s">
        <v>104</v>
      </c>
      <c r="X5" s="25" t="s">
        <v>105</v>
      </c>
      <c r="Y5" s="25" t="s">
        <v>106</v>
      </c>
      <c r="Z5" s="25" t="s">
        <v>107</v>
      </c>
      <c r="AA5" s="25" t="s">
        <v>108</v>
      </c>
      <c r="AB5" s="25" t="s">
        <v>109</v>
      </c>
      <c r="AC5" s="25" t="s">
        <v>110</v>
      </c>
      <c r="AD5" s="25" t="s">
        <v>112</v>
      </c>
      <c r="AE5" s="25" t="s">
        <v>111</v>
      </c>
      <c r="AF5" s="25" t="s">
        <v>113</v>
      </c>
      <c r="AG5" s="33" t="s">
        <v>180</v>
      </c>
      <c r="AH5" s="33" t="s">
        <v>181</v>
      </c>
      <c r="AI5" s="33" t="s">
        <v>183</v>
      </c>
      <c r="AJ5" s="33" t="s">
        <v>182</v>
      </c>
      <c r="AK5" s="33" t="s">
        <v>184</v>
      </c>
      <c r="AL5" s="33" t="s">
        <v>185</v>
      </c>
      <c r="AM5" s="33" t="s">
        <v>186</v>
      </c>
      <c r="AN5" s="35" t="s">
        <v>208</v>
      </c>
      <c r="AO5" s="35" t="s">
        <v>209</v>
      </c>
      <c r="AP5" s="35" t="s">
        <v>210</v>
      </c>
      <c r="AQ5" s="35" t="s">
        <v>238</v>
      </c>
      <c r="AR5" s="35" t="s">
        <v>239</v>
      </c>
      <c r="AS5" s="35" t="s">
        <v>240</v>
      </c>
      <c r="AT5" s="38" t="s">
        <v>266</v>
      </c>
      <c r="AU5" s="38" t="s">
        <v>267</v>
      </c>
      <c r="AV5" s="38" t="s">
        <v>268</v>
      </c>
      <c r="AW5" s="38" t="s">
        <v>269</v>
      </c>
      <c r="AX5" s="38" t="s">
        <v>270</v>
      </c>
      <c r="AY5" s="38" t="s">
        <v>271</v>
      </c>
      <c r="AZ5" s="38" t="s">
        <v>272</v>
      </c>
      <c r="BA5" s="38" t="s">
        <v>273</v>
      </c>
      <c r="BB5" s="38" t="s">
        <v>274</v>
      </c>
      <c r="BC5" s="42" t="s">
        <v>288</v>
      </c>
      <c r="BD5" s="25" t="s">
        <v>96</v>
      </c>
      <c r="BE5" s="25" t="s">
        <v>114</v>
      </c>
      <c r="BF5" s="25" t="s">
        <v>115</v>
      </c>
      <c r="BG5" s="25" t="s">
        <v>116</v>
      </c>
      <c r="BH5" s="25" t="s">
        <v>117</v>
      </c>
      <c r="BI5" s="28" t="s">
        <v>118</v>
      </c>
      <c r="BJ5" s="25" t="s">
        <v>119</v>
      </c>
      <c r="BK5" s="25" t="s">
        <v>120</v>
      </c>
      <c r="BL5" s="25" t="s">
        <v>121</v>
      </c>
      <c r="BM5" s="25" t="s">
        <v>122</v>
      </c>
      <c r="BN5" s="25" t="s">
        <v>123</v>
      </c>
      <c r="BO5" s="25" t="s">
        <v>124</v>
      </c>
      <c r="BP5" s="25" t="s">
        <v>125</v>
      </c>
      <c r="BQ5" s="25" t="s">
        <v>126</v>
      </c>
      <c r="BR5" s="25" t="s">
        <v>127</v>
      </c>
      <c r="BS5" s="30" t="s">
        <v>174</v>
      </c>
      <c r="BT5" s="33" t="s">
        <v>187</v>
      </c>
      <c r="BU5" s="33" t="s">
        <v>184</v>
      </c>
      <c r="BV5" s="35" t="s">
        <v>211</v>
      </c>
      <c r="BW5" s="35" t="s">
        <v>244</v>
      </c>
      <c r="BX5" s="35" t="s">
        <v>245</v>
      </c>
      <c r="BY5" s="35" t="s">
        <v>246</v>
      </c>
      <c r="BZ5" s="35" t="s">
        <v>247</v>
      </c>
      <c r="CA5" s="38" t="s">
        <v>258</v>
      </c>
      <c r="CB5" s="38" t="s">
        <v>259</v>
      </c>
      <c r="CC5" s="38" t="s">
        <v>260</v>
      </c>
      <c r="CD5" s="38" t="s">
        <v>261</v>
      </c>
      <c r="CE5" s="38" t="s">
        <v>262</v>
      </c>
      <c r="CF5" s="38" t="s">
        <v>263</v>
      </c>
      <c r="CG5" s="38" t="s">
        <v>264</v>
      </c>
      <c r="CH5" s="38" t="s">
        <v>265</v>
      </c>
      <c r="CI5" s="38" t="s">
        <v>285</v>
      </c>
      <c r="CJ5" s="38" t="s">
        <v>286</v>
      </c>
      <c r="CK5" s="38" t="s">
        <v>287</v>
      </c>
      <c r="CL5" s="42" t="s">
        <v>298</v>
      </c>
      <c r="CM5" s="42" t="s">
        <v>299</v>
      </c>
      <c r="CN5" s="42" t="s">
        <v>300</v>
      </c>
      <c r="CO5" s="42" t="s">
        <v>301</v>
      </c>
      <c r="CP5" s="42" t="s">
        <v>302</v>
      </c>
      <c r="CQ5" s="42" t="s">
        <v>303</v>
      </c>
      <c r="CR5" s="60" t="s">
        <v>377</v>
      </c>
      <c r="CS5" s="60" t="s">
        <v>378</v>
      </c>
      <c r="CT5" s="60" t="s">
        <v>379</v>
      </c>
      <c r="CU5" s="60" t="s">
        <v>380</v>
      </c>
      <c r="CV5" s="60" t="s">
        <v>381</v>
      </c>
      <c r="CW5" s="42" t="s">
        <v>304</v>
      </c>
      <c r="CX5" s="25" t="s">
        <v>128</v>
      </c>
      <c r="CY5" s="25" t="s">
        <v>129</v>
      </c>
      <c r="CZ5" s="25" t="s">
        <v>130</v>
      </c>
      <c r="DA5" s="25" t="s">
        <v>131</v>
      </c>
      <c r="DB5" s="34" t="s">
        <v>188</v>
      </c>
      <c r="DC5" s="34" t="s">
        <v>189</v>
      </c>
      <c r="DD5" s="34" t="s">
        <v>190</v>
      </c>
      <c r="DE5" s="34" t="s">
        <v>191</v>
      </c>
      <c r="DF5" s="36" t="s">
        <v>212</v>
      </c>
      <c r="DG5" s="36" t="s">
        <v>213</v>
      </c>
      <c r="DH5" s="36" t="s">
        <v>214</v>
      </c>
      <c r="DI5" s="36" t="s">
        <v>215</v>
      </c>
      <c r="DJ5" s="36" t="s">
        <v>216</v>
      </c>
      <c r="DK5" s="36" t="s">
        <v>241</v>
      </c>
      <c r="DL5" s="36" t="s">
        <v>242</v>
      </c>
      <c r="DM5" s="61" t="s">
        <v>390</v>
      </c>
      <c r="DN5" s="61" t="s">
        <v>389</v>
      </c>
      <c r="DO5" s="36" t="s">
        <v>243</v>
      </c>
      <c r="DP5" s="26" t="s">
        <v>132</v>
      </c>
      <c r="DQ5" s="26" t="s">
        <v>133</v>
      </c>
      <c r="DR5" s="26" t="s">
        <v>134</v>
      </c>
      <c r="DS5" s="26" t="s">
        <v>135</v>
      </c>
      <c r="DT5" s="31" t="s">
        <v>173</v>
      </c>
      <c r="DU5" s="34" t="s">
        <v>200</v>
      </c>
      <c r="DV5" s="27" t="s">
        <v>95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9" t="s">
        <v>142</v>
      </c>
      <c r="ED5" s="29" t="s">
        <v>143</v>
      </c>
      <c r="EE5" s="29" t="s">
        <v>144</v>
      </c>
      <c r="EF5" s="29" t="s">
        <v>145</v>
      </c>
      <c r="EG5" s="29" t="s">
        <v>146</v>
      </c>
      <c r="EH5" s="29" t="s">
        <v>147</v>
      </c>
      <c r="EI5" s="29" t="s">
        <v>148</v>
      </c>
      <c r="EJ5" s="29" t="s">
        <v>149</v>
      </c>
      <c r="EK5" s="29" t="s">
        <v>150</v>
      </c>
      <c r="EL5" s="29" t="s">
        <v>151</v>
      </c>
      <c r="EM5" s="29" t="s">
        <v>152</v>
      </c>
      <c r="EN5" s="29" t="s">
        <v>153</v>
      </c>
      <c r="EO5" s="29" t="s">
        <v>154</v>
      </c>
      <c r="EP5" s="29" t="s">
        <v>155</v>
      </c>
      <c r="EQ5" s="29" t="s">
        <v>156</v>
      </c>
      <c r="ER5" s="36" t="s">
        <v>201</v>
      </c>
      <c r="ES5" s="36" t="s">
        <v>202</v>
      </c>
      <c r="ET5" s="36" t="s">
        <v>203</v>
      </c>
      <c r="EU5" s="36" t="s">
        <v>204</v>
      </c>
      <c r="EV5" s="36" t="s">
        <v>205</v>
      </c>
      <c r="EW5" s="36" t="s">
        <v>206</v>
      </c>
      <c r="EX5" s="36" t="s">
        <v>207</v>
      </c>
      <c r="EY5" s="36" t="s">
        <v>230</v>
      </c>
      <c r="EZ5" s="36" t="s">
        <v>231</v>
      </c>
      <c r="FA5" s="36" t="s">
        <v>232</v>
      </c>
      <c r="FB5" s="36" t="s">
        <v>233</v>
      </c>
      <c r="FC5" s="36" t="s">
        <v>234</v>
      </c>
      <c r="FD5" s="36" t="s">
        <v>235</v>
      </c>
      <c r="FE5" s="36" t="s">
        <v>236</v>
      </c>
      <c r="FF5" s="36" t="s">
        <v>237</v>
      </c>
      <c r="FG5" s="39" t="s">
        <v>251</v>
      </c>
      <c r="FH5" s="39" t="s">
        <v>252</v>
      </c>
      <c r="FI5" s="39" t="s">
        <v>253</v>
      </c>
      <c r="FJ5" s="39" t="s">
        <v>254</v>
      </c>
      <c r="FK5" s="39" t="s">
        <v>255</v>
      </c>
      <c r="FL5" s="39" t="s">
        <v>256</v>
      </c>
      <c r="FM5" s="39" t="s">
        <v>257</v>
      </c>
      <c r="FN5" s="39" t="s">
        <v>283</v>
      </c>
      <c r="FO5" s="39" t="s">
        <v>284</v>
      </c>
      <c r="FP5" s="61" t="s">
        <v>362</v>
      </c>
      <c r="FQ5" s="61" t="s">
        <v>363</v>
      </c>
      <c r="FR5" s="61" t="s">
        <v>364</v>
      </c>
      <c r="FS5" s="61" t="s">
        <v>365</v>
      </c>
      <c r="FT5" s="61" t="s">
        <v>366</v>
      </c>
      <c r="FU5" s="61" t="s">
        <v>367</v>
      </c>
      <c r="FV5" s="61" t="s">
        <v>368</v>
      </c>
      <c r="FW5" s="61" t="s">
        <v>369</v>
      </c>
      <c r="FX5" s="61" t="s">
        <v>370</v>
      </c>
      <c r="FY5" s="61" t="s">
        <v>371</v>
      </c>
      <c r="FZ5" s="61" t="s">
        <v>372</v>
      </c>
      <c r="GA5" s="61" t="s">
        <v>373</v>
      </c>
      <c r="GB5" s="61" t="s">
        <v>374</v>
      </c>
      <c r="GC5" s="61" t="s">
        <v>375</v>
      </c>
      <c r="GD5" s="61" t="s">
        <v>376</v>
      </c>
      <c r="GE5" s="43" t="s">
        <v>295</v>
      </c>
      <c r="GF5" s="61" t="s">
        <v>383</v>
      </c>
      <c r="GG5" s="61" t="s">
        <v>384</v>
      </c>
      <c r="GH5" s="61" t="s">
        <v>385</v>
      </c>
      <c r="GI5" s="61" t="s">
        <v>386</v>
      </c>
      <c r="GJ5" s="61" t="s">
        <v>387</v>
      </c>
      <c r="GK5" s="61" t="s">
        <v>391</v>
      </c>
      <c r="GL5" s="61" t="s">
        <v>392</v>
      </c>
      <c r="GM5" s="61" t="s">
        <v>388</v>
      </c>
      <c r="GN5" s="61" t="s">
        <v>157</v>
      </c>
      <c r="GO5" s="61" t="s">
        <v>158</v>
      </c>
      <c r="GP5" s="29" t="s">
        <v>159</v>
      </c>
      <c r="GQ5" s="29" t="s">
        <v>160</v>
      </c>
      <c r="GR5" s="34" t="s">
        <v>192</v>
      </c>
      <c r="GS5" s="34" t="s">
        <v>193</v>
      </c>
      <c r="GT5" s="39" t="s">
        <v>279</v>
      </c>
      <c r="GU5" s="39" t="s">
        <v>262</v>
      </c>
      <c r="GV5" s="39" t="s">
        <v>280</v>
      </c>
      <c r="GW5" s="43" t="s">
        <v>289</v>
      </c>
      <c r="GX5" s="43" t="s">
        <v>290</v>
      </c>
      <c r="GY5" s="43" t="s">
        <v>291</v>
      </c>
      <c r="GZ5" s="43" t="s">
        <v>292</v>
      </c>
      <c r="HA5" s="36" t="s">
        <v>161</v>
      </c>
      <c r="HB5" s="36" t="s">
        <v>162</v>
      </c>
      <c r="HC5" s="36" t="s">
        <v>194</v>
      </c>
      <c r="HD5" s="36" t="s">
        <v>195</v>
      </c>
      <c r="HE5" s="36" t="s">
        <v>196</v>
      </c>
      <c r="HF5" s="36" t="s">
        <v>224</v>
      </c>
      <c r="HG5" s="36" t="s">
        <v>197</v>
      </c>
      <c r="HH5" s="36" t="s">
        <v>248</v>
      </c>
      <c r="HI5" s="36" t="s">
        <v>249</v>
      </c>
      <c r="HJ5" s="36" t="s">
        <v>250</v>
      </c>
      <c r="HK5" s="39" t="s">
        <v>275</v>
      </c>
      <c r="HL5" s="39" t="s">
        <v>276</v>
      </c>
      <c r="HM5" s="43" t="s">
        <v>293</v>
      </c>
      <c r="HN5" s="43" t="s">
        <v>294</v>
      </c>
      <c r="HO5" s="43" t="s">
        <v>290</v>
      </c>
      <c r="HP5" s="46" t="s">
        <v>163</v>
      </c>
      <c r="HQ5" s="46" t="s">
        <v>164</v>
      </c>
      <c r="HR5" s="46" t="s">
        <v>165</v>
      </c>
      <c r="HS5" s="46" t="s">
        <v>166</v>
      </c>
      <c r="HT5" s="46" t="s">
        <v>172</v>
      </c>
      <c r="HU5" s="46" t="s">
        <v>198</v>
      </c>
      <c r="HV5" s="46" t="s">
        <v>88</v>
      </c>
      <c r="HW5" s="46" t="s">
        <v>199</v>
      </c>
      <c r="HX5" s="46" t="s">
        <v>225</v>
      </c>
      <c r="HY5" s="46" t="s">
        <v>277</v>
      </c>
      <c r="HZ5" s="46" t="s">
        <v>278</v>
      </c>
      <c r="IA5" s="61" t="s">
        <v>348</v>
      </c>
      <c r="IB5" s="61" t="s">
        <v>349</v>
      </c>
      <c r="IC5" s="61" t="s">
        <v>350</v>
      </c>
      <c r="ID5" s="61" t="s">
        <v>351</v>
      </c>
      <c r="IE5" s="61" t="s">
        <v>352</v>
      </c>
      <c r="IF5" s="61" t="s">
        <v>353</v>
      </c>
      <c r="IG5" s="61" t="s">
        <v>354</v>
      </c>
      <c r="IH5" s="61" t="s">
        <v>355</v>
      </c>
      <c r="II5" s="61" t="s">
        <v>356</v>
      </c>
      <c r="IJ5" s="61" t="s">
        <v>357</v>
      </c>
      <c r="IK5" s="61" t="s">
        <v>358</v>
      </c>
      <c r="IL5" s="61" t="s">
        <v>359</v>
      </c>
      <c r="IM5" s="61" t="s">
        <v>297</v>
      </c>
      <c r="IN5" s="61" t="s">
        <v>401</v>
      </c>
      <c r="IO5" s="61" t="s">
        <v>402</v>
      </c>
      <c r="IP5" s="61" t="s">
        <v>397</v>
      </c>
      <c r="IQ5" s="61" t="s">
        <v>398</v>
      </c>
      <c r="IR5" s="61" t="s">
        <v>399</v>
      </c>
      <c r="IS5" s="61" t="s">
        <v>394</v>
      </c>
      <c r="IT5" s="61" t="s">
        <v>395</v>
      </c>
      <c r="IU5" s="29" t="s">
        <v>167</v>
      </c>
      <c r="IV5" s="29" t="s">
        <v>168</v>
      </c>
      <c r="IW5" s="29" t="s">
        <v>169</v>
      </c>
      <c r="IX5" s="36" t="s">
        <v>226</v>
      </c>
      <c r="IY5" s="36" t="s">
        <v>227</v>
      </c>
      <c r="IZ5" s="36" t="s">
        <v>228</v>
      </c>
      <c r="JA5" s="36" t="s">
        <v>229</v>
      </c>
      <c r="JB5" s="29" t="s">
        <v>170</v>
      </c>
      <c r="JC5" s="39" t="s">
        <v>217</v>
      </c>
      <c r="JD5" s="39" t="s">
        <v>218</v>
      </c>
      <c r="JE5" s="39" t="s">
        <v>219</v>
      </c>
      <c r="JF5" s="39" t="s">
        <v>220</v>
      </c>
      <c r="JG5" s="39" t="s">
        <v>221</v>
      </c>
      <c r="JH5" s="39" t="s">
        <v>223</v>
      </c>
      <c r="JI5" s="11" t="s">
        <v>282</v>
      </c>
      <c r="JJ5" s="66" t="s">
        <v>360</v>
      </c>
      <c r="JK5" s="66" t="s">
        <v>361</v>
      </c>
      <c r="JL5" s="66" t="s">
        <v>404</v>
      </c>
      <c r="JM5" s="66" t="s">
        <v>405</v>
      </c>
      <c r="JN5" s="43" t="s">
        <v>296</v>
      </c>
      <c r="JO5" s="74"/>
      <c r="JP5" s="72"/>
      <c r="JQ5" s="74"/>
      <c r="JR5" s="72"/>
    </row>
    <row r="6" spans="1:279" ht="42.75" customHeight="1">
      <c r="A6" s="63">
        <v>1</v>
      </c>
      <c r="B6" s="63" t="s">
        <v>24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>
        <v>1.5</v>
      </c>
      <c r="DW6" s="64">
        <v>1.2749999999999999</v>
      </c>
      <c r="DX6" s="64">
        <v>1.5</v>
      </c>
      <c r="DY6" s="64">
        <v>5.125</v>
      </c>
      <c r="DZ6" s="64">
        <v>1.625</v>
      </c>
      <c r="EA6" s="64">
        <v>1.25</v>
      </c>
      <c r="EB6" s="64">
        <v>2.375</v>
      </c>
      <c r="EC6" s="64">
        <v>2.75</v>
      </c>
      <c r="ED6" s="64">
        <v>1.125</v>
      </c>
      <c r="EE6" s="64">
        <v>1.75</v>
      </c>
      <c r="EF6" s="64">
        <v>1</v>
      </c>
      <c r="EG6" s="64">
        <v>0.875</v>
      </c>
      <c r="EH6" s="64">
        <v>3.375</v>
      </c>
      <c r="EI6" s="64">
        <v>0.875</v>
      </c>
      <c r="EJ6" s="64">
        <v>0.875</v>
      </c>
      <c r="EK6" s="64">
        <v>1.375</v>
      </c>
      <c r="EL6" s="64">
        <v>1.5</v>
      </c>
      <c r="EM6" s="64">
        <v>0.75</v>
      </c>
      <c r="EN6" s="64">
        <v>1.875</v>
      </c>
      <c r="EO6" s="64">
        <v>1.75</v>
      </c>
      <c r="EP6" s="64">
        <v>1.125</v>
      </c>
      <c r="EQ6" s="64">
        <v>1.5</v>
      </c>
      <c r="ER6" s="64">
        <v>0.83</v>
      </c>
      <c r="ES6" s="64">
        <v>1.25</v>
      </c>
      <c r="ET6" s="64">
        <v>2.375</v>
      </c>
      <c r="EU6" s="64">
        <v>2</v>
      </c>
      <c r="EV6" s="64">
        <v>1.375</v>
      </c>
      <c r="EW6" s="64">
        <v>0.75</v>
      </c>
      <c r="EX6" s="64">
        <v>2</v>
      </c>
      <c r="EY6" s="64">
        <v>1.125</v>
      </c>
      <c r="EZ6" s="64">
        <v>1.625</v>
      </c>
      <c r="FA6" s="64">
        <v>0.6</v>
      </c>
      <c r="FB6" s="64">
        <v>0.6</v>
      </c>
      <c r="FC6" s="64">
        <v>1.375</v>
      </c>
      <c r="FD6" s="64">
        <v>2</v>
      </c>
      <c r="FE6" s="64">
        <v>1.625</v>
      </c>
      <c r="FF6" s="64">
        <v>2.875</v>
      </c>
      <c r="FG6" s="64">
        <v>0.96</v>
      </c>
      <c r="FH6" s="64">
        <v>0.45</v>
      </c>
      <c r="FI6" s="64">
        <v>2.33</v>
      </c>
      <c r="FJ6" s="64">
        <v>1.5</v>
      </c>
      <c r="FK6" s="64">
        <v>1</v>
      </c>
      <c r="FL6" s="64">
        <v>0.5</v>
      </c>
      <c r="FM6" s="64">
        <v>0.5</v>
      </c>
      <c r="FN6" s="64">
        <v>1</v>
      </c>
      <c r="FO6" s="64">
        <v>1.66</v>
      </c>
      <c r="FP6" s="64">
        <v>0.3</v>
      </c>
      <c r="FQ6" s="64">
        <v>2.2999999999999998</v>
      </c>
      <c r="FR6" s="64">
        <v>1</v>
      </c>
      <c r="FS6" s="64">
        <v>2</v>
      </c>
      <c r="FT6" s="64">
        <v>1.1599999999999999</v>
      </c>
      <c r="FU6" s="64">
        <v>1.3</v>
      </c>
      <c r="FV6" s="64">
        <v>1</v>
      </c>
      <c r="FW6" s="64">
        <v>1.83</v>
      </c>
      <c r="FX6" s="64">
        <v>1.5</v>
      </c>
      <c r="FY6" s="64">
        <v>1.6</v>
      </c>
      <c r="FZ6" s="64">
        <v>1</v>
      </c>
      <c r="GA6" s="64">
        <v>3.3</v>
      </c>
      <c r="GB6" s="64">
        <v>0.83</v>
      </c>
      <c r="GC6" s="64">
        <v>1</v>
      </c>
      <c r="GD6" s="64">
        <v>1</v>
      </c>
      <c r="GE6" s="64">
        <v>0.42499999999999999</v>
      </c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  <c r="IW6" s="64"/>
      <c r="IX6" s="64"/>
      <c r="IY6" s="64"/>
      <c r="IZ6" s="64"/>
      <c r="JA6" s="64"/>
      <c r="JB6" s="64"/>
      <c r="JC6" s="64"/>
      <c r="JD6" s="64"/>
      <c r="JE6" s="64"/>
      <c r="JF6" s="64"/>
      <c r="JG6" s="64"/>
      <c r="JH6" s="64"/>
      <c r="JI6" s="63"/>
      <c r="JJ6" s="64"/>
      <c r="JK6" s="64"/>
      <c r="JL6" s="64"/>
      <c r="JM6" s="64"/>
      <c r="JN6" s="64"/>
      <c r="JO6" s="65">
        <v>0</v>
      </c>
      <c r="JP6" s="63">
        <f t="shared" ref="JP6:JP36" si="0">SUM(C6:JO6)</f>
        <v>90.999999999999972</v>
      </c>
      <c r="JQ6" s="65">
        <v>1</v>
      </c>
      <c r="JR6" s="63">
        <v>31</v>
      </c>
    </row>
    <row r="7" spans="1:279" ht="42.75" customHeight="1">
      <c r="A7" s="60">
        <v>2</v>
      </c>
      <c r="B7" s="60" t="s">
        <v>53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>
        <v>1.375</v>
      </c>
      <c r="BE7" s="6">
        <v>1.875</v>
      </c>
      <c r="BF7" s="6">
        <v>2.125</v>
      </c>
      <c r="BG7" s="6">
        <v>4</v>
      </c>
      <c r="BH7" s="6">
        <v>1.5</v>
      </c>
      <c r="BI7" s="6">
        <v>0.75</v>
      </c>
      <c r="BJ7" s="6">
        <v>0.875</v>
      </c>
      <c r="BK7" s="6">
        <v>1.125</v>
      </c>
      <c r="BL7" s="6">
        <v>1</v>
      </c>
      <c r="BM7" s="6">
        <v>0</v>
      </c>
      <c r="BN7" s="6">
        <v>1.25</v>
      </c>
      <c r="BO7" s="6">
        <v>2.875</v>
      </c>
      <c r="BP7" s="6">
        <v>1.125</v>
      </c>
      <c r="BQ7" s="6">
        <v>1.125</v>
      </c>
      <c r="BR7" s="6">
        <v>1</v>
      </c>
      <c r="BS7" s="6">
        <v>1.625</v>
      </c>
      <c r="BT7" s="6">
        <v>1</v>
      </c>
      <c r="BU7" s="6">
        <v>1.55</v>
      </c>
      <c r="BV7" s="6">
        <v>1.375</v>
      </c>
      <c r="BW7" s="6">
        <v>1.5</v>
      </c>
      <c r="BX7" s="6">
        <v>1</v>
      </c>
      <c r="BY7" s="6">
        <v>1</v>
      </c>
      <c r="BZ7" s="6">
        <v>1.25</v>
      </c>
      <c r="CA7" s="6">
        <v>1.35</v>
      </c>
      <c r="CB7" s="6">
        <v>1</v>
      </c>
      <c r="CC7" s="6">
        <v>1.5249999999999999</v>
      </c>
      <c r="CD7" s="6">
        <v>1.125</v>
      </c>
      <c r="CE7" s="6">
        <v>0.47499999999999998</v>
      </c>
      <c r="CF7" s="6">
        <v>0.92500000000000004</v>
      </c>
      <c r="CG7" s="6">
        <v>0.375</v>
      </c>
      <c r="CH7" s="6">
        <v>1.125</v>
      </c>
      <c r="CI7" s="6">
        <v>2.125</v>
      </c>
      <c r="CJ7" s="6">
        <v>0.625</v>
      </c>
      <c r="CK7" s="6">
        <v>0.75</v>
      </c>
      <c r="CL7" s="6">
        <v>2.125</v>
      </c>
      <c r="CM7" s="6">
        <v>1.875</v>
      </c>
      <c r="CN7" s="6">
        <v>0.25</v>
      </c>
      <c r="CO7" s="6">
        <v>0.375</v>
      </c>
      <c r="CP7" s="6">
        <v>1.25</v>
      </c>
      <c r="CQ7" s="6">
        <v>3.375</v>
      </c>
      <c r="CR7" s="6">
        <v>0.86</v>
      </c>
      <c r="CS7" s="6">
        <v>2</v>
      </c>
      <c r="CT7" s="6">
        <v>0.8</v>
      </c>
      <c r="CU7" s="6">
        <v>0.6</v>
      </c>
      <c r="CV7" s="6">
        <v>3.3</v>
      </c>
      <c r="CW7" s="6">
        <v>3.125</v>
      </c>
      <c r="CX7" s="6"/>
      <c r="CY7" s="6"/>
      <c r="CZ7" s="6"/>
      <c r="DA7" s="6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  <c r="IW7" s="37"/>
      <c r="IX7" s="37"/>
      <c r="IY7" s="37"/>
      <c r="IZ7" s="37"/>
      <c r="JA7" s="37"/>
      <c r="JB7" s="37"/>
      <c r="JC7" s="61"/>
      <c r="JD7" s="61"/>
      <c r="JE7" s="61"/>
      <c r="JF7" s="61"/>
      <c r="JG7" s="61"/>
      <c r="JH7" s="61"/>
      <c r="JI7" s="60"/>
      <c r="JJ7" s="61"/>
      <c r="JK7" s="61"/>
      <c r="JL7" s="64"/>
      <c r="JM7" s="64"/>
      <c r="JN7" s="61"/>
      <c r="JO7" s="20">
        <v>5</v>
      </c>
      <c r="JP7" s="60">
        <f t="shared" si="0"/>
        <v>68.634999999999991</v>
      </c>
      <c r="JQ7" s="62">
        <v>2</v>
      </c>
      <c r="JR7" s="60">
        <v>30</v>
      </c>
    </row>
    <row r="8" spans="1:279" s="21" customFormat="1" ht="43.5" customHeight="1">
      <c r="A8" s="60">
        <v>3</v>
      </c>
      <c r="B8" s="60" t="s">
        <v>6</v>
      </c>
      <c r="C8" s="63">
        <v>2.375</v>
      </c>
      <c r="D8" s="63">
        <v>2.25</v>
      </c>
      <c r="E8" s="63">
        <v>1.375</v>
      </c>
      <c r="F8" s="63">
        <v>1.6</v>
      </c>
      <c r="G8" s="63">
        <v>3.3</v>
      </c>
      <c r="H8" s="63">
        <v>2.75</v>
      </c>
      <c r="I8" s="63">
        <v>0.75</v>
      </c>
      <c r="J8" s="63">
        <v>1.75</v>
      </c>
      <c r="K8" s="63">
        <v>0.875</v>
      </c>
      <c r="L8" s="63">
        <v>3.75</v>
      </c>
      <c r="M8" s="63">
        <v>3.25</v>
      </c>
      <c r="N8" s="63">
        <v>0.32500000000000001</v>
      </c>
      <c r="O8" s="63">
        <v>0.42499999999999999</v>
      </c>
      <c r="P8" s="63">
        <v>0.67500000000000004</v>
      </c>
      <c r="Q8" s="63">
        <v>1.625</v>
      </c>
      <c r="R8" s="63">
        <v>0.75</v>
      </c>
      <c r="S8" s="63">
        <v>0.83</v>
      </c>
      <c r="T8" s="63">
        <v>0.52500000000000002</v>
      </c>
      <c r="U8" s="63">
        <v>0.47499999999999998</v>
      </c>
      <c r="V8" s="63">
        <v>1.2749999999999999</v>
      </c>
      <c r="W8" s="63">
        <v>0</v>
      </c>
      <c r="X8" s="63">
        <v>0.27500000000000002</v>
      </c>
      <c r="Y8" s="63">
        <v>0.22500000000000001</v>
      </c>
      <c r="Z8" s="63">
        <v>1.375</v>
      </c>
      <c r="AA8" s="63">
        <v>2</v>
      </c>
      <c r="AB8" s="63">
        <v>1.125</v>
      </c>
      <c r="AC8" s="63">
        <v>1</v>
      </c>
      <c r="AD8" s="63">
        <v>0.4</v>
      </c>
      <c r="AE8" s="63">
        <v>0.75</v>
      </c>
      <c r="AF8" s="63">
        <v>0.27500000000000002</v>
      </c>
      <c r="AG8" s="63">
        <v>1.3</v>
      </c>
      <c r="AH8" s="63">
        <v>1.625</v>
      </c>
      <c r="AI8" s="63">
        <v>0.625</v>
      </c>
      <c r="AJ8" s="63">
        <v>0.2</v>
      </c>
      <c r="AK8" s="63">
        <v>1</v>
      </c>
      <c r="AL8" s="63">
        <v>0.1</v>
      </c>
      <c r="AM8" s="63">
        <v>1.125</v>
      </c>
      <c r="AN8" s="63">
        <v>0.875</v>
      </c>
      <c r="AO8" s="63">
        <v>0.625</v>
      </c>
      <c r="AP8" s="63">
        <v>0.875</v>
      </c>
      <c r="AQ8" s="63">
        <v>0.5</v>
      </c>
      <c r="AR8" s="63">
        <v>0.52500000000000002</v>
      </c>
      <c r="AS8" s="63">
        <v>1.125</v>
      </c>
      <c r="AT8" s="63">
        <v>2.625</v>
      </c>
      <c r="AU8" s="63">
        <v>1</v>
      </c>
      <c r="AV8" s="63">
        <v>0.8</v>
      </c>
      <c r="AW8" s="63">
        <v>1.5</v>
      </c>
      <c r="AX8" s="63">
        <v>3.625</v>
      </c>
      <c r="AY8" s="63">
        <v>1.75</v>
      </c>
      <c r="AZ8" s="63">
        <v>1.05</v>
      </c>
      <c r="BA8" s="63">
        <v>1.625</v>
      </c>
      <c r="BB8" s="63">
        <v>0.6</v>
      </c>
      <c r="BC8" s="63">
        <v>1</v>
      </c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  <c r="IU8" s="64"/>
      <c r="IV8" s="64"/>
      <c r="IW8" s="64"/>
      <c r="IX8" s="64"/>
      <c r="IY8" s="64"/>
      <c r="IZ8" s="64"/>
      <c r="JA8" s="64"/>
      <c r="JB8" s="64"/>
      <c r="JC8" s="61"/>
      <c r="JD8" s="61"/>
      <c r="JE8" s="61"/>
      <c r="JF8" s="61"/>
      <c r="JG8" s="61"/>
      <c r="JH8" s="61"/>
      <c r="JI8" s="60"/>
      <c r="JJ8" s="61"/>
      <c r="JK8" s="61"/>
      <c r="JL8" s="64"/>
      <c r="JM8" s="64"/>
      <c r="JN8" s="61"/>
      <c r="JO8" s="65">
        <v>0</v>
      </c>
      <c r="JP8" s="60">
        <f t="shared" si="0"/>
        <v>64.429999999999978</v>
      </c>
      <c r="JQ8" s="62">
        <v>3</v>
      </c>
      <c r="JR8" s="63">
        <v>29</v>
      </c>
    </row>
    <row r="9" spans="1:279" ht="48" customHeight="1">
      <c r="A9" s="60">
        <v>4</v>
      </c>
      <c r="B9" s="52" t="s">
        <v>64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60"/>
      <c r="CS9" s="60"/>
      <c r="CT9" s="60"/>
      <c r="CU9" s="60"/>
      <c r="CV9" s="60"/>
      <c r="CW9" s="42"/>
      <c r="CX9" s="42"/>
      <c r="CY9" s="42"/>
      <c r="CZ9" s="42"/>
      <c r="DA9" s="42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61"/>
      <c r="DN9" s="61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43"/>
      <c r="GF9" s="43"/>
      <c r="GG9" s="61"/>
      <c r="GH9" s="61"/>
      <c r="GI9" s="61"/>
      <c r="GJ9" s="61"/>
      <c r="GK9" s="61"/>
      <c r="GL9" s="61"/>
      <c r="GM9" s="61"/>
      <c r="GN9" s="61"/>
      <c r="GO9" s="61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>
        <v>1.625</v>
      </c>
      <c r="HQ9" s="43">
        <v>1.125</v>
      </c>
      <c r="HR9" s="43">
        <v>2.625</v>
      </c>
      <c r="HS9" s="43">
        <v>1.75</v>
      </c>
      <c r="HT9" s="43">
        <v>1.875</v>
      </c>
      <c r="HU9" s="43">
        <v>2</v>
      </c>
      <c r="HV9" s="43">
        <v>2.375</v>
      </c>
      <c r="HW9" s="43">
        <v>0.875</v>
      </c>
      <c r="HX9" s="43">
        <v>3.75</v>
      </c>
      <c r="HY9" s="43">
        <v>1.0249999999999999</v>
      </c>
      <c r="HZ9" s="43">
        <v>2.75</v>
      </c>
      <c r="IA9" s="61">
        <v>1.1599999999999999</v>
      </c>
      <c r="IB9" s="61">
        <v>7</v>
      </c>
      <c r="IC9" s="61">
        <v>1.1599999999999999</v>
      </c>
      <c r="ID9" s="61">
        <v>2.6</v>
      </c>
      <c r="IE9" s="61">
        <v>1</v>
      </c>
      <c r="IF9" s="61">
        <v>0.8</v>
      </c>
      <c r="IG9" s="61">
        <v>1.3</v>
      </c>
      <c r="IH9" s="61">
        <v>2.66</v>
      </c>
      <c r="II9" s="61">
        <v>3</v>
      </c>
      <c r="IJ9" s="61">
        <v>2.1</v>
      </c>
      <c r="IK9" s="61">
        <v>1</v>
      </c>
      <c r="IL9" s="61">
        <v>2.5</v>
      </c>
      <c r="IM9" s="61">
        <v>1.625</v>
      </c>
      <c r="IN9" s="61"/>
      <c r="IO9" s="61"/>
      <c r="IP9" s="61"/>
      <c r="IQ9" s="61"/>
      <c r="IR9" s="61"/>
      <c r="IS9" s="61"/>
      <c r="IT9" s="61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2"/>
      <c r="JJ9" s="61"/>
      <c r="JK9" s="61"/>
      <c r="JL9" s="64"/>
      <c r="JM9" s="64"/>
      <c r="JN9" s="43"/>
      <c r="JO9" s="44">
        <v>6</v>
      </c>
      <c r="JP9" s="60">
        <f t="shared" si="0"/>
        <v>55.68</v>
      </c>
      <c r="JQ9" s="44">
        <v>4</v>
      </c>
      <c r="JR9" s="63">
        <v>28</v>
      </c>
    </row>
    <row r="10" spans="1:279" s="67" customFormat="1" ht="48" customHeight="1">
      <c r="A10" s="60">
        <v>5</v>
      </c>
      <c r="B10" s="60" t="s">
        <v>41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>
        <v>2</v>
      </c>
      <c r="CY10" s="60">
        <v>0.52500000000000002</v>
      </c>
      <c r="CZ10" s="60">
        <v>2.25</v>
      </c>
      <c r="DA10" s="60">
        <v>1.25</v>
      </c>
      <c r="DB10" s="61">
        <v>2.25</v>
      </c>
      <c r="DC10" s="61">
        <v>2.25</v>
      </c>
      <c r="DD10" s="61">
        <v>2.625</v>
      </c>
      <c r="DE10" s="61">
        <v>1.625</v>
      </c>
      <c r="DF10" s="61">
        <v>0.65</v>
      </c>
      <c r="DG10" s="61">
        <v>0.65</v>
      </c>
      <c r="DH10" s="61">
        <v>3</v>
      </c>
      <c r="DI10" s="61">
        <v>3.5</v>
      </c>
      <c r="DJ10" s="61">
        <v>2</v>
      </c>
      <c r="DK10" s="61">
        <v>1.5</v>
      </c>
      <c r="DL10" s="61">
        <v>2.5</v>
      </c>
      <c r="DM10" s="61">
        <v>3</v>
      </c>
      <c r="DN10" s="61">
        <v>1</v>
      </c>
      <c r="DO10" s="61">
        <v>3.375</v>
      </c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  <c r="IV10" s="61"/>
      <c r="IW10" s="61"/>
      <c r="IX10" s="61"/>
      <c r="IY10" s="61"/>
      <c r="IZ10" s="61"/>
      <c r="JA10" s="61"/>
      <c r="JB10" s="61"/>
      <c r="JC10" s="61"/>
      <c r="JD10" s="61"/>
      <c r="JE10" s="61"/>
      <c r="JF10" s="61"/>
      <c r="JG10" s="61"/>
      <c r="JH10" s="61"/>
      <c r="JI10" s="60"/>
      <c r="JJ10" s="61"/>
      <c r="JK10" s="61"/>
      <c r="JL10" s="64"/>
      <c r="JM10" s="64"/>
      <c r="JN10" s="61"/>
      <c r="JO10" s="63">
        <v>0</v>
      </c>
      <c r="JP10" s="60">
        <f t="shared" si="0"/>
        <v>35.950000000000003</v>
      </c>
      <c r="JQ10" s="62">
        <v>5</v>
      </c>
      <c r="JR10" s="63">
        <v>27</v>
      </c>
    </row>
    <row r="11" spans="1:279" s="21" customFormat="1" ht="51" customHeight="1">
      <c r="A11" s="60">
        <v>6</v>
      </c>
      <c r="B11" s="6" t="s">
        <v>25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>
        <v>1.1599999999999999</v>
      </c>
      <c r="HB11" s="61">
        <v>1.0249999999999999</v>
      </c>
      <c r="HC11" s="61">
        <v>2</v>
      </c>
      <c r="HD11" s="61">
        <v>2</v>
      </c>
      <c r="HE11" s="61">
        <v>2.375</v>
      </c>
      <c r="HF11" s="61">
        <v>2</v>
      </c>
      <c r="HG11" s="61">
        <v>2</v>
      </c>
      <c r="HH11" s="61">
        <v>1</v>
      </c>
      <c r="HI11" s="61">
        <v>1.125</v>
      </c>
      <c r="HJ11" s="61">
        <v>1.5</v>
      </c>
      <c r="HK11" s="61">
        <v>1.125</v>
      </c>
      <c r="HL11" s="61">
        <v>1.5</v>
      </c>
      <c r="HM11" s="61">
        <v>0.625</v>
      </c>
      <c r="HN11" s="61">
        <v>1.25</v>
      </c>
      <c r="HO11" s="61">
        <v>0.67500000000000004</v>
      </c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  <c r="IV11" s="61"/>
      <c r="IW11" s="61"/>
      <c r="IX11" s="61"/>
      <c r="IY11" s="61"/>
      <c r="IZ11" s="61"/>
      <c r="JA11" s="61"/>
      <c r="JB11" s="61"/>
      <c r="JC11" s="61"/>
      <c r="JD11" s="61"/>
      <c r="JE11" s="61"/>
      <c r="JF11" s="61"/>
      <c r="JG11" s="61"/>
      <c r="JH11" s="61"/>
      <c r="JI11" s="64"/>
      <c r="JJ11" s="61"/>
      <c r="JK11" s="61"/>
      <c r="JL11" s="64"/>
      <c r="JM11" s="64"/>
      <c r="JN11" s="61"/>
      <c r="JO11" s="63">
        <v>9</v>
      </c>
      <c r="JP11" s="60">
        <f t="shared" si="0"/>
        <v>30.36</v>
      </c>
      <c r="JQ11" s="62">
        <v>6</v>
      </c>
      <c r="JR11" s="63">
        <v>26</v>
      </c>
    </row>
    <row r="12" spans="1:279" ht="45" customHeight="1">
      <c r="A12" s="60">
        <v>7</v>
      </c>
      <c r="B12" s="63" t="s">
        <v>42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60"/>
      <c r="CS12" s="60"/>
      <c r="CT12" s="60"/>
      <c r="CU12" s="60"/>
      <c r="CV12" s="60"/>
      <c r="CW12" s="42"/>
      <c r="CX12" s="42"/>
      <c r="CY12" s="42"/>
      <c r="CZ12" s="42"/>
      <c r="DA12" s="42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61"/>
      <c r="DN12" s="61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43"/>
      <c r="GF12" s="43"/>
      <c r="GG12" s="61"/>
      <c r="GH12" s="61"/>
      <c r="GI12" s="61"/>
      <c r="GJ12" s="61"/>
      <c r="GK12" s="61"/>
      <c r="GL12" s="61"/>
      <c r="GM12" s="61"/>
      <c r="GN12" s="61">
        <v>2.125</v>
      </c>
      <c r="GO12" s="61">
        <v>1.125</v>
      </c>
      <c r="GP12" s="43">
        <v>0.52500000000000002</v>
      </c>
      <c r="GQ12" s="43">
        <v>1.25</v>
      </c>
      <c r="GR12" s="43">
        <v>2</v>
      </c>
      <c r="GS12" s="43">
        <v>2</v>
      </c>
      <c r="GT12" s="43">
        <v>1</v>
      </c>
      <c r="GU12" s="43">
        <v>1.75</v>
      </c>
      <c r="GV12" s="43">
        <v>1.66</v>
      </c>
      <c r="GW12" s="43">
        <v>0.3</v>
      </c>
      <c r="GX12" s="43">
        <v>0.47499999999999998</v>
      </c>
      <c r="GY12" s="43">
        <v>0.625</v>
      </c>
      <c r="GZ12" s="43">
        <v>1</v>
      </c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43"/>
      <c r="IV12" s="43"/>
      <c r="IW12" s="43"/>
      <c r="IX12" s="43"/>
      <c r="IY12" s="43"/>
      <c r="IZ12" s="43"/>
      <c r="JA12" s="43"/>
      <c r="JB12" s="43"/>
      <c r="JC12" s="39"/>
      <c r="JD12" s="39"/>
      <c r="JE12" s="39"/>
      <c r="JF12" s="39"/>
      <c r="JG12" s="39"/>
      <c r="JH12" s="39"/>
      <c r="JI12" s="64"/>
      <c r="JJ12" s="61"/>
      <c r="JK12" s="61"/>
      <c r="JL12" s="64"/>
      <c r="JM12" s="64"/>
      <c r="JN12" s="39"/>
      <c r="JO12" s="63">
        <v>4</v>
      </c>
      <c r="JP12" s="60">
        <f t="shared" si="0"/>
        <v>19.835000000000001</v>
      </c>
      <c r="JQ12" s="16">
        <v>7</v>
      </c>
      <c r="JR12" s="63">
        <v>25</v>
      </c>
    </row>
    <row r="13" spans="1:279" s="21" customFormat="1" ht="45" customHeight="1">
      <c r="A13" s="60">
        <v>8</v>
      </c>
      <c r="B13" s="60" t="s">
        <v>52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>
        <v>1.125</v>
      </c>
      <c r="DQ13" s="61">
        <v>1.625</v>
      </c>
      <c r="DR13" s="61">
        <v>1</v>
      </c>
      <c r="DS13" s="61">
        <v>0.875</v>
      </c>
      <c r="DT13" s="61">
        <v>2.83</v>
      </c>
      <c r="DU13" s="61">
        <v>2</v>
      </c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1"/>
      <c r="IW13" s="61"/>
      <c r="IX13" s="61"/>
      <c r="IY13" s="61"/>
      <c r="IZ13" s="61"/>
      <c r="JA13" s="61"/>
      <c r="JB13" s="61"/>
      <c r="JC13" s="61"/>
      <c r="JD13" s="61"/>
      <c r="JE13" s="61"/>
      <c r="JF13" s="61"/>
      <c r="JG13" s="61"/>
      <c r="JH13" s="61"/>
      <c r="JI13" s="64"/>
      <c r="JJ13" s="61"/>
      <c r="JK13" s="61"/>
      <c r="JL13" s="64"/>
      <c r="JM13" s="64"/>
      <c r="JN13" s="61"/>
      <c r="JO13" s="63">
        <v>7</v>
      </c>
      <c r="JP13" s="60">
        <f t="shared" si="0"/>
        <v>16.454999999999998</v>
      </c>
      <c r="JQ13" s="60">
        <v>8</v>
      </c>
      <c r="JR13" s="63">
        <v>24</v>
      </c>
    </row>
    <row r="14" spans="1:279" ht="45" customHeight="1">
      <c r="A14" s="60">
        <v>9</v>
      </c>
      <c r="B14" s="52" t="s">
        <v>50</v>
      </c>
      <c r="C14" s="16"/>
      <c r="D14" s="24"/>
      <c r="E14" s="24"/>
      <c r="F14" s="24"/>
      <c r="G14" s="24"/>
      <c r="H14" s="24"/>
      <c r="I14" s="24"/>
      <c r="J14" s="24"/>
      <c r="K14" s="16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5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5"/>
      <c r="AT14" s="35"/>
      <c r="AU14" s="35"/>
      <c r="AV14" s="35"/>
      <c r="AW14" s="35"/>
      <c r="AX14" s="35"/>
      <c r="AY14" s="33"/>
      <c r="AZ14" s="38"/>
      <c r="BA14" s="38"/>
      <c r="BB14" s="38"/>
      <c r="BC14" s="38"/>
      <c r="BD14" s="16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30"/>
      <c r="BT14" s="33"/>
      <c r="BU14" s="33"/>
      <c r="BV14" s="33"/>
      <c r="BW14" s="35"/>
      <c r="BX14" s="35"/>
      <c r="BY14" s="35"/>
      <c r="BZ14" s="35"/>
      <c r="CA14" s="38"/>
      <c r="CB14" s="38"/>
      <c r="CC14" s="38"/>
      <c r="CD14" s="38"/>
      <c r="CE14" s="35"/>
      <c r="CF14" s="35"/>
      <c r="CG14" s="35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60"/>
      <c r="CS14" s="60"/>
      <c r="CT14" s="60"/>
      <c r="CU14" s="60"/>
      <c r="CV14" s="60"/>
      <c r="CW14" s="38"/>
      <c r="CX14" s="16"/>
      <c r="CY14" s="25"/>
      <c r="CZ14" s="25"/>
      <c r="DA14" s="25"/>
      <c r="DB14" s="34"/>
      <c r="DC14" s="34"/>
      <c r="DD14" s="34"/>
      <c r="DE14" s="34"/>
      <c r="DF14" s="34"/>
      <c r="DG14" s="34"/>
      <c r="DH14" s="36"/>
      <c r="DI14" s="36"/>
      <c r="DJ14" s="36"/>
      <c r="DK14" s="36"/>
      <c r="DL14" s="36"/>
      <c r="DM14" s="61"/>
      <c r="DN14" s="61"/>
      <c r="DO14" s="36"/>
      <c r="DP14" s="17"/>
      <c r="DQ14" s="26"/>
      <c r="DR14" s="26"/>
      <c r="DS14" s="26"/>
      <c r="DT14" s="31"/>
      <c r="DU14" s="34"/>
      <c r="DV14" s="26"/>
      <c r="DW14" s="27"/>
      <c r="DX14" s="27"/>
      <c r="DY14" s="27"/>
      <c r="DZ14" s="27"/>
      <c r="EA14" s="27"/>
      <c r="EB14" s="27"/>
      <c r="EC14" s="27"/>
      <c r="ED14" s="27"/>
      <c r="EE14" s="27"/>
      <c r="EF14" s="26"/>
      <c r="EG14" s="26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9"/>
      <c r="FH14" s="39"/>
      <c r="FI14" s="39"/>
      <c r="FJ14" s="39"/>
      <c r="FK14" s="39"/>
      <c r="FL14" s="39"/>
      <c r="FM14" s="39"/>
      <c r="FN14" s="39"/>
      <c r="FO14" s="39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39"/>
      <c r="GF14" s="29"/>
      <c r="GG14" s="61"/>
      <c r="GH14" s="61"/>
      <c r="GI14" s="61"/>
      <c r="GJ14" s="61"/>
      <c r="GK14" s="61"/>
      <c r="GL14" s="61"/>
      <c r="GM14" s="61"/>
      <c r="GN14" s="61"/>
      <c r="GO14" s="61"/>
      <c r="GP14" s="29"/>
      <c r="GQ14" s="29"/>
      <c r="GR14" s="34"/>
      <c r="GS14" s="34"/>
      <c r="GT14" s="39"/>
      <c r="GU14" s="39"/>
      <c r="GV14" s="34"/>
      <c r="GW14" s="43"/>
      <c r="GX14" s="43"/>
      <c r="GY14" s="43"/>
      <c r="GZ14" s="43"/>
      <c r="HA14" s="26"/>
      <c r="HB14" s="29"/>
      <c r="HC14" s="34"/>
      <c r="HD14" s="34"/>
      <c r="HE14" s="34"/>
      <c r="HF14" s="34"/>
      <c r="HG14" s="34"/>
      <c r="HH14" s="34"/>
      <c r="HI14" s="36"/>
      <c r="HJ14" s="36"/>
      <c r="HK14" s="36"/>
      <c r="HL14" s="36"/>
      <c r="HM14" s="36"/>
      <c r="HN14" s="36"/>
      <c r="HO14" s="36"/>
      <c r="HP14" s="29"/>
      <c r="HQ14" s="29"/>
      <c r="HR14" s="29"/>
      <c r="HS14" s="31"/>
      <c r="HT14" s="31"/>
      <c r="HU14" s="31"/>
      <c r="HV14" s="31"/>
      <c r="HW14" s="34"/>
      <c r="HX14" s="36"/>
      <c r="HY14" s="39"/>
      <c r="HZ14" s="39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  <c r="IT14" s="61"/>
      <c r="IU14" s="29"/>
      <c r="IV14" s="26">
        <v>4.3</v>
      </c>
      <c r="IW14" s="29">
        <v>1.83</v>
      </c>
      <c r="IX14" s="36">
        <v>3</v>
      </c>
      <c r="IY14" s="36">
        <v>1.625</v>
      </c>
      <c r="IZ14" s="36">
        <v>4</v>
      </c>
      <c r="JA14" s="36">
        <v>1.125</v>
      </c>
      <c r="JB14" s="29"/>
      <c r="JC14" s="29"/>
      <c r="JD14" s="29"/>
      <c r="JE14" s="29"/>
      <c r="JF14" s="29"/>
      <c r="JG14" s="36"/>
      <c r="JH14" s="36"/>
      <c r="JI14" s="64"/>
      <c r="JJ14" s="61"/>
      <c r="JK14" s="61"/>
      <c r="JL14" s="64"/>
      <c r="JM14" s="64"/>
      <c r="JN14" s="36"/>
      <c r="JO14" s="63">
        <v>0</v>
      </c>
      <c r="JP14" s="60">
        <f t="shared" si="0"/>
        <v>15.879999999999999</v>
      </c>
      <c r="JQ14" s="16">
        <v>9</v>
      </c>
      <c r="JR14" s="63">
        <v>23</v>
      </c>
    </row>
    <row r="15" spans="1:279" ht="45" customHeight="1">
      <c r="A15" s="60">
        <v>10</v>
      </c>
      <c r="B15" s="52" t="s">
        <v>5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5"/>
      <c r="AT15" s="35"/>
      <c r="AU15" s="35"/>
      <c r="AV15" s="35"/>
      <c r="AW15" s="35"/>
      <c r="AX15" s="35"/>
      <c r="AY15" s="33"/>
      <c r="AZ15" s="38"/>
      <c r="BA15" s="38"/>
      <c r="BB15" s="38"/>
      <c r="BC15" s="38"/>
      <c r="BD15" s="7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30"/>
      <c r="BT15" s="33"/>
      <c r="BU15" s="33"/>
      <c r="BV15" s="33"/>
      <c r="BW15" s="35"/>
      <c r="BX15" s="35"/>
      <c r="BY15" s="35"/>
      <c r="BZ15" s="35"/>
      <c r="CA15" s="38"/>
      <c r="CB15" s="38"/>
      <c r="CC15" s="38"/>
      <c r="CD15" s="38"/>
      <c r="CE15" s="35"/>
      <c r="CF15" s="35"/>
      <c r="CG15" s="35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60"/>
      <c r="CS15" s="60"/>
      <c r="CT15" s="60"/>
      <c r="CU15" s="60"/>
      <c r="CV15" s="60"/>
      <c r="CW15" s="38"/>
      <c r="CX15" s="7"/>
      <c r="CY15" s="25"/>
      <c r="CZ15" s="25"/>
      <c r="DA15" s="25"/>
      <c r="DB15" s="34"/>
      <c r="DC15" s="34"/>
      <c r="DD15" s="34"/>
      <c r="DE15" s="34"/>
      <c r="DF15" s="34"/>
      <c r="DG15" s="34"/>
      <c r="DH15" s="36"/>
      <c r="DI15" s="36"/>
      <c r="DJ15" s="36"/>
      <c r="DK15" s="36"/>
      <c r="DL15" s="36"/>
      <c r="DM15" s="61"/>
      <c r="DN15" s="61"/>
      <c r="DO15" s="36"/>
      <c r="DP15" s="15"/>
      <c r="DQ15" s="26"/>
      <c r="DR15" s="26"/>
      <c r="DS15" s="26"/>
      <c r="DT15" s="31"/>
      <c r="DU15" s="34"/>
      <c r="DV15" s="26"/>
      <c r="DW15" s="27"/>
      <c r="DX15" s="27"/>
      <c r="DY15" s="27"/>
      <c r="DZ15" s="27"/>
      <c r="EA15" s="27"/>
      <c r="EB15" s="27"/>
      <c r="EC15" s="27"/>
      <c r="ED15" s="27"/>
      <c r="EE15" s="27"/>
      <c r="EF15" s="26"/>
      <c r="EG15" s="26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9"/>
      <c r="FH15" s="39"/>
      <c r="FI15" s="39"/>
      <c r="FJ15" s="39"/>
      <c r="FK15" s="39"/>
      <c r="FL15" s="39"/>
      <c r="FM15" s="39"/>
      <c r="FN15" s="39"/>
      <c r="FO15" s="39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39"/>
      <c r="GF15" s="29">
        <v>0.83</v>
      </c>
      <c r="GG15" s="61">
        <v>0.83</v>
      </c>
      <c r="GH15" s="61">
        <v>1.1599999999999999</v>
      </c>
      <c r="GI15" s="61">
        <v>2</v>
      </c>
      <c r="GJ15" s="61">
        <v>0.16</v>
      </c>
      <c r="GK15" s="61">
        <v>3</v>
      </c>
      <c r="GL15" s="61">
        <v>3.6</v>
      </c>
      <c r="GM15" s="61">
        <v>1.5</v>
      </c>
      <c r="GN15" s="61"/>
      <c r="GO15" s="61"/>
      <c r="GP15" s="29"/>
      <c r="GQ15" s="29"/>
      <c r="GR15" s="34"/>
      <c r="GS15" s="34"/>
      <c r="GT15" s="39"/>
      <c r="GU15" s="39"/>
      <c r="GV15" s="34"/>
      <c r="GW15" s="43"/>
      <c r="GX15" s="43"/>
      <c r="GY15" s="43"/>
      <c r="GZ15" s="43"/>
      <c r="HA15" s="26"/>
      <c r="HB15" s="29"/>
      <c r="HC15" s="34"/>
      <c r="HD15" s="34"/>
      <c r="HE15" s="34"/>
      <c r="HF15" s="34"/>
      <c r="HG15" s="34"/>
      <c r="HH15" s="34"/>
      <c r="HI15" s="36"/>
      <c r="HJ15" s="36"/>
      <c r="HK15" s="36"/>
      <c r="HL15" s="36"/>
      <c r="HM15" s="36"/>
      <c r="HN15" s="36"/>
      <c r="HO15" s="36"/>
      <c r="HP15" s="29"/>
      <c r="HQ15" s="29"/>
      <c r="HR15" s="29"/>
      <c r="HS15" s="31"/>
      <c r="HT15" s="31"/>
      <c r="HU15" s="31"/>
      <c r="HV15" s="31"/>
      <c r="HW15" s="34"/>
      <c r="HX15" s="36"/>
      <c r="HY15" s="39"/>
      <c r="HZ15" s="39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29"/>
      <c r="IV15" s="26"/>
      <c r="IW15" s="29"/>
      <c r="IX15" s="36"/>
      <c r="IY15" s="36"/>
      <c r="IZ15" s="36"/>
      <c r="JA15" s="36"/>
      <c r="JB15" s="29"/>
      <c r="JC15" s="29"/>
      <c r="JD15" s="29"/>
      <c r="JE15" s="29"/>
      <c r="JF15" s="29"/>
      <c r="JG15" s="36"/>
      <c r="JH15" s="36"/>
      <c r="JI15" s="64"/>
      <c r="JJ15" s="61"/>
      <c r="JK15" s="61"/>
      <c r="JL15" s="64"/>
      <c r="JM15" s="64"/>
      <c r="JN15" s="36"/>
      <c r="JO15" s="64">
        <v>2</v>
      </c>
      <c r="JP15" s="60">
        <f t="shared" si="0"/>
        <v>15.08</v>
      </c>
      <c r="JQ15" s="7">
        <v>10</v>
      </c>
      <c r="JR15" s="63">
        <v>22</v>
      </c>
    </row>
    <row r="16" spans="1:279" ht="45" customHeight="1">
      <c r="A16" s="60">
        <v>11</v>
      </c>
      <c r="B16" s="52" t="s">
        <v>2</v>
      </c>
      <c r="C16" s="7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5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5"/>
      <c r="AT16" s="35"/>
      <c r="AU16" s="35"/>
      <c r="AV16" s="35"/>
      <c r="AW16" s="35"/>
      <c r="AX16" s="35"/>
      <c r="AY16" s="33"/>
      <c r="AZ16" s="38"/>
      <c r="BA16" s="38"/>
      <c r="BB16" s="38"/>
      <c r="BC16" s="38"/>
      <c r="BD16" s="7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30"/>
      <c r="BT16" s="33"/>
      <c r="BU16" s="33"/>
      <c r="BV16" s="33"/>
      <c r="BW16" s="35"/>
      <c r="BX16" s="35"/>
      <c r="BY16" s="35"/>
      <c r="BZ16" s="35"/>
      <c r="CA16" s="38"/>
      <c r="CB16" s="38"/>
      <c r="CC16" s="38"/>
      <c r="CD16" s="38"/>
      <c r="CE16" s="35"/>
      <c r="CF16" s="35"/>
      <c r="CG16" s="35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60"/>
      <c r="CS16" s="60"/>
      <c r="CT16" s="60"/>
      <c r="CU16" s="60"/>
      <c r="CV16" s="60"/>
      <c r="CW16" s="38"/>
      <c r="CX16" s="7"/>
      <c r="CY16" s="25"/>
      <c r="CZ16" s="25"/>
      <c r="DA16" s="25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>
        <v>1</v>
      </c>
      <c r="IQ16" s="63">
        <v>1.1599999999999999</v>
      </c>
      <c r="IR16" s="63">
        <v>7</v>
      </c>
      <c r="IS16" s="63"/>
      <c r="IT16" s="63"/>
      <c r="IU16" s="63"/>
      <c r="IV16" s="63"/>
      <c r="IW16" s="63"/>
      <c r="IX16" s="63"/>
      <c r="IY16" s="63"/>
      <c r="IZ16" s="63"/>
      <c r="JA16" s="63"/>
      <c r="JB16" s="63"/>
      <c r="JC16" s="63"/>
      <c r="JD16" s="63"/>
      <c r="JE16" s="63"/>
      <c r="JF16" s="63"/>
      <c r="JG16" s="63"/>
      <c r="JH16" s="63"/>
      <c r="JI16" s="33"/>
      <c r="JJ16" s="63"/>
      <c r="JK16" s="63"/>
      <c r="JL16" s="63"/>
      <c r="JM16" s="63"/>
      <c r="JN16" s="63"/>
      <c r="JO16" s="63">
        <v>3</v>
      </c>
      <c r="JP16" s="60">
        <f t="shared" si="0"/>
        <v>12.16</v>
      </c>
      <c r="JQ16" s="7">
        <v>11</v>
      </c>
      <c r="JR16" s="63">
        <v>21</v>
      </c>
    </row>
    <row r="17" spans="1:278" s="21" customFormat="1" ht="45" customHeight="1">
      <c r="A17" s="63">
        <v>13</v>
      </c>
      <c r="B17" s="63" t="s">
        <v>310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  <c r="IW17" s="63"/>
      <c r="IX17" s="63"/>
      <c r="IY17" s="63"/>
      <c r="IZ17" s="63"/>
      <c r="JA17" s="63"/>
      <c r="JB17" s="63"/>
      <c r="JC17" s="63"/>
      <c r="JD17" s="63"/>
      <c r="JE17" s="63"/>
      <c r="JF17" s="63"/>
      <c r="JG17" s="63"/>
      <c r="JH17" s="63"/>
      <c r="JI17" s="63">
        <v>3</v>
      </c>
      <c r="JJ17" s="63">
        <v>0.5</v>
      </c>
      <c r="JK17" s="63">
        <v>1.3</v>
      </c>
      <c r="JL17" s="63">
        <v>1.3</v>
      </c>
      <c r="JM17" s="63">
        <v>1</v>
      </c>
      <c r="JN17" s="63">
        <v>1.625</v>
      </c>
      <c r="JO17" s="63">
        <v>1</v>
      </c>
      <c r="JP17" s="63">
        <f t="shared" si="0"/>
        <v>9.7249999999999996</v>
      </c>
      <c r="JQ17" s="63">
        <v>12</v>
      </c>
      <c r="JR17" s="63">
        <v>20</v>
      </c>
    </row>
    <row r="18" spans="1:278" ht="45" customHeight="1">
      <c r="A18" s="60">
        <v>12</v>
      </c>
      <c r="B18" s="52" t="s">
        <v>32</v>
      </c>
      <c r="C18" s="7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5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5"/>
      <c r="AT18" s="35"/>
      <c r="AU18" s="35"/>
      <c r="AV18" s="35"/>
      <c r="AW18" s="35"/>
      <c r="AX18" s="35"/>
      <c r="AY18" s="33"/>
      <c r="AZ18" s="38"/>
      <c r="BA18" s="38"/>
      <c r="BB18" s="38"/>
      <c r="BC18" s="38"/>
      <c r="BD18" s="7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30"/>
      <c r="BT18" s="33"/>
      <c r="BU18" s="33"/>
      <c r="BV18" s="33"/>
      <c r="BW18" s="35"/>
      <c r="BX18" s="35"/>
      <c r="BY18" s="35"/>
      <c r="BZ18" s="35"/>
      <c r="CA18" s="38"/>
      <c r="CB18" s="38"/>
      <c r="CC18" s="38"/>
      <c r="CD18" s="38"/>
      <c r="CE18" s="35"/>
      <c r="CF18" s="35"/>
      <c r="CG18" s="35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60"/>
      <c r="CS18" s="60"/>
      <c r="CT18" s="60"/>
      <c r="CU18" s="60"/>
      <c r="CV18" s="60"/>
      <c r="CW18" s="38"/>
      <c r="CX18" s="7"/>
      <c r="CY18" s="25"/>
      <c r="CZ18" s="25"/>
      <c r="DA18" s="25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60"/>
      <c r="DN18" s="60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42"/>
      <c r="GF18" s="42"/>
      <c r="GG18" s="60"/>
      <c r="GH18" s="60"/>
      <c r="GI18" s="60"/>
      <c r="GJ18" s="60"/>
      <c r="GK18" s="60"/>
      <c r="GL18" s="60"/>
      <c r="GM18" s="60"/>
      <c r="GN18" s="60"/>
      <c r="GO18" s="60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  <c r="IL18" s="60"/>
      <c r="IM18" s="60"/>
      <c r="IN18" s="60"/>
      <c r="IO18" s="60"/>
      <c r="IP18" s="60"/>
      <c r="IQ18" s="60"/>
      <c r="IR18" s="60"/>
      <c r="IS18" s="60">
        <v>0.6</v>
      </c>
      <c r="IT18" s="60">
        <v>0.6</v>
      </c>
      <c r="IU18" s="42"/>
      <c r="IV18" s="42"/>
      <c r="IW18" s="42"/>
      <c r="IX18" s="42"/>
      <c r="IY18" s="42"/>
      <c r="IZ18" s="42"/>
      <c r="JA18" s="42"/>
      <c r="JB18" s="42"/>
      <c r="JC18" s="42"/>
      <c r="JD18" s="42"/>
      <c r="JE18" s="42"/>
      <c r="JF18" s="42"/>
      <c r="JG18" s="42"/>
      <c r="JH18" s="42"/>
      <c r="JI18" s="60"/>
      <c r="JJ18" s="60"/>
      <c r="JK18" s="60"/>
      <c r="JL18" s="63"/>
      <c r="JM18" s="63"/>
      <c r="JN18" s="42"/>
      <c r="JO18" s="42">
        <v>8</v>
      </c>
      <c r="JP18" s="60">
        <f t="shared" si="0"/>
        <v>9.1999999999999993</v>
      </c>
      <c r="JQ18" s="7">
        <v>13</v>
      </c>
      <c r="JR18" s="63">
        <v>19</v>
      </c>
    </row>
    <row r="19" spans="1:278" s="21" customFormat="1" ht="45" customHeight="1">
      <c r="A19" s="63">
        <v>14</v>
      </c>
      <c r="B19" s="63" t="s">
        <v>51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  <c r="IL19" s="63"/>
      <c r="IM19" s="63"/>
      <c r="IN19" s="63"/>
      <c r="IO19" s="63"/>
      <c r="IP19" s="63"/>
      <c r="IQ19" s="63"/>
      <c r="IR19" s="63"/>
      <c r="IS19" s="63"/>
      <c r="IT19" s="63"/>
      <c r="IU19" s="63"/>
      <c r="IV19" s="63"/>
      <c r="IW19" s="63"/>
      <c r="IX19" s="63"/>
      <c r="IY19" s="63"/>
      <c r="IZ19" s="63"/>
      <c r="JA19" s="63"/>
      <c r="JB19" s="63"/>
      <c r="JC19" s="63">
        <v>1.125</v>
      </c>
      <c r="JD19" s="63">
        <v>2.25</v>
      </c>
      <c r="JE19" s="63">
        <v>1.125</v>
      </c>
      <c r="JF19" s="63">
        <v>0.75</v>
      </c>
      <c r="JG19" s="63">
        <v>0.57499999999999996</v>
      </c>
      <c r="JH19" s="63"/>
      <c r="JI19" s="41"/>
      <c r="JJ19" s="41"/>
      <c r="JK19" s="41"/>
      <c r="JL19" s="41"/>
      <c r="JM19" s="41"/>
      <c r="JN19" s="63"/>
      <c r="JO19" s="63">
        <v>0</v>
      </c>
      <c r="JP19" s="63">
        <f t="shared" si="0"/>
        <v>5.8250000000000002</v>
      </c>
      <c r="JQ19" s="63">
        <v>14</v>
      </c>
      <c r="JR19" s="63">
        <v>18</v>
      </c>
    </row>
    <row r="20" spans="1:278" ht="45" customHeight="1">
      <c r="A20" s="60">
        <v>15</v>
      </c>
      <c r="B20" s="52" t="s">
        <v>4</v>
      </c>
      <c r="C20" s="7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5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5"/>
      <c r="AT20" s="35"/>
      <c r="AU20" s="35"/>
      <c r="AV20" s="35"/>
      <c r="AW20" s="35"/>
      <c r="AX20" s="35"/>
      <c r="AY20" s="33"/>
      <c r="AZ20" s="38"/>
      <c r="BA20" s="38"/>
      <c r="BB20" s="38"/>
      <c r="BC20" s="38"/>
      <c r="BD20" s="7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30"/>
      <c r="BT20" s="33"/>
      <c r="BU20" s="33"/>
      <c r="BV20" s="33"/>
      <c r="BW20" s="35"/>
      <c r="BX20" s="35"/>
      <c r="BY20" s="35"/>
      <c r="BZ20" s="35"/>
      <c r="CA20" s="38"/>
      <c r="CB20" s="38"/>
      <c r="CC20" s="38"/>
      <c r="CD20" s="38"/>
      <c r="CE20" s="35"/>
      <c r="CF20" s="35"/>
      <c r="CG20" s="35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60"/>
      <c r="CS20" s="60"/>
      <c r="CT20" s="60"/>
      <c r="CU20" s="60"/>
      <c r="CV20" s="60"/>
      <c r="CW20" s="38"/>
      <c r="CX20" s="7"/>
      <c r="CY20" s="25"/>
      <c r="CZ20" s="25"/>
      <c r="DA20" s="25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  <c r="IU20" s="63"/>
      <c r="IV20" s="63"/>
      <c r="IW20" s="63"/>
      <c r="IX20" s="63"/>
      <c r="IY20" s="63"/>
      <c r="IZ20" s="63"/>
      <c r="JA20" s="63"/>
      <c r="JB20" s="63">
        <v>4.25</v>
      </c>
      <c r="JC20" s="63"/>
      <c r="JD20" s="63"/>
      <c r="JE20" s="63"/>
      <c r="JF20" s="63"/>
      <c r="JG20" s="63"/>
      <c r="JH20" s="63"/>
      <c r="JI20" s="63"/>
      <c r="JJ20" s="63"/>
      <c r="JK20" s="63"/>
      <c r="JL20" s="63"/>
      <c r="JM20" s="63"/>
      <c r="JN20" s="63"/>
      <c r="JO20" s="63">
        <v>0</v>
      </c>
      <c r="JP20" s="60">
        <f t="shared" si="0"/>
        <v>4.25</v>
      </c>
      <c r="JQ20" s="7">
        <v>15</v>
      </c>
      <c r="JR20" s="63">
        <v>17</v>
      </c>
    </row>
    <row r="21" spans="1:278" s="21" customFormat="1" ht="45" customHeight="1">
      <c r="A21" s="60">
        <v>16</v>
      </c>
      <c r="B21" s="60" t="s">
        <v>7</v>
      </c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63"/>
      <c r="IM21" s="63"/>
      <c r="IN21" s="63">
        <v>1.5</v>
      </c>
      <c r="IO21" s="63">
        <v>2.5</v>
      </c>
      <c r="IP21" s="63"/>
      <c r="IQ21" s="63"/>
      <c r="IR21" s="63"/>
      <c r="IS21" s="63"/>
      <c r="IT21" s="63"/>
      <c r="IU21" s="63"/>
      <c r="IV21" s="63"/>
      <c r="IW21" s="63"/>
      <c r="IX21" s="63"/>
      <c r="IY21" s="63"/>
      <c r="IZ21" s="63"/>
      <c r="JA21" s="63"/>
      <c r="JB21" s="63"/>
      <c r="JC21" s="63"/>
      <c r="JD21" s="63"/>
      <c r="JE21" s="63"/>
      <c r="JF21" s="63"/>
      <c r="JG21" s="63"/>
      <c r="JH21" s="63"/>
      <c r="JI21" s="60"/>
      <c r="JJ21" s="63"/>
      <c r="JK21" s="63"/>
      <c r="JL21" s="63"/>
      <c r="JM21" s="63"/>
      <c r="JN21" s="63"/>
      <c r="JO21" s="63">
        <v>0</v>
      </c>
      <c r="JP21" s="60">
        <f t="shared" si="0"/>
        <v>4</v>
      </c>
      <c r="JQ21" s="60">
        <v>16</v>
      </c>
      <c r="JR21" s="63">
        <v>16</v>
      </c>
    </row>
    <row r="22" spans="1:278" ht="45" customHeight="1">
      <c r="A22" s="60">
        <v>17</v>
      </c>
      <c r="B22" s="52" t="s">
        <v>35</v>
      </c>
      <c r="C22" s="7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5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5"/>
      <c r="AT22" s="35"/>
      <c r="AU22" s="35"/>
      <c r="AV22" s="35"/>
      <c r="AW22" s="35"/>
      <c r="AX22" s="35"/>
      <c r="AY22" s="33"/>
      <c r="AZ22" s="38"/>
      <c r="BA22" s="38"/>
      <c r="BB22" s="38"/>
      <c r="BC22" s="38"/>
      <c r="BD22" s="7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30"/>
      <c r="BT22" s="33"/>
      <c r="BU22" s="33"/>
      <c r="BV22" s="33"/>
      <c r="BW22" s="35"/>
      <c r="BX22" s="35"/>
      <c r="BY22" s="35"/>
      <c r="BZ22" s="35"/>
      <c r="CA22" s="38"/>
      <c r="CB22" s="38"/>
      <c r="CC22" s="38"/>
      <c r="CD22" s="38"/>
      <c r="CE22" s="35"/>
      <c r="CF22" s="35"/>
      <c r="CG22" s="35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60"/>
      <c r="CS22" s="60"/>
      <c r="CT22" s="60"/>
      <c r="CU22" s="60"/>
      <c r="CV22" s="60"/>
      <c r="CW22" s="38"/>
      <c r="CX22" s="7"/>
      <c r="CY22" s="25"/>
      <c r="CZ22" s="25"/>
      <c r="DA22" s="25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  <c r="IL22" s="63"/>
      <c r="IM22" s="63"/>
      <c r="IN22" s="63"/>
      <c r="IO22" s="63"/>
      <c r="IP22" s="63"/>
      <c r="IQ22" s="63"/>
      <c r="IR22" s="63"/>
      <c r="IS22" s="63"/>
      <c r="IT22" s="63"/>
      <c r="IU22" s="63">
        <v>2.125</v>
      </c>
      <c r="IV22" s="63"/>
      <c r="IW22" s="63"/>
      <c r="IX22" s="63"/>
      <c r="IY22" s="63"/>
      <c r="IZ22" s="63"/>
      <c r="JA22" s="63"/>
      <c r="JB22" s="63"/>
      <c r="JC22" s="63"/>
      <c r="JD22" s="63"/>
      <c r="JE22" s="63"/>
      <c r="JF22" s="63"/>
      <c r="JG22" s="63"/>
      <c r="JH22" s="63"/>
      <c r="JI22" s="33"/>
      <c r="JJ22" s="63"/>
      <c r="JK22" s="63"/>
      <c r="JL22" s="63"/>
      <c r="JM22" s="63"/>
      <c r="JN22" s="63"/>
      <c r="JO22" s="63">
        <v>0</v>
      </c>
      <c r="JP22" s="60">
        <f t="shared" si="0"/>
        <v>2.125</v>
      </c>
      <c r="JQ22" s="7">
        <v>17</v>
      </c>
      <c r="JR22" s="63">
        <v>15</v>
      </c>
    </row>
    <row r="23" spans="1:278" s="21" customFormat="1" ht="45" customHeight="1">
      <c r="A23" s="60">
        <v>18</v>
      </c>
      <c r="B23" s="60" t="s">
        <v>40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  <c r="IL23" s="63"/>
      <c r="IM23" s="63"/>
      <c r="IN23" s="63"/>
      <c r="IO23" s="63"/>
      <c r="IP23" s="63"/>
      <c r="IQ23" s="63"/>
      <c r="IR23" s="63"/>
      <c r="IS23" s="63"/>
      <c r="IT23" s="63"/>
      <c r="IU23" s="63"/>
      <c r="IV23" s="63"/>
      <c r="IW23" s="63"/>
      <c r="IX23" s="63"/>
      <c r="IY23" s="63"/>
      <c r="IZ23" s="63"/>
      <c r="JA23" s="63"/>
      <c r="JB23" s="63"/>
      <c r="JC23" s="63"/>
      <c r="JD23" s="63"/>
      <c r="JE23" s="63"/>
      <c r="JF23" s="63"/>
      <c r="JG23" s="63"/>
      <c r="JH23" s="63">
        <v>0.57499999999999996</v>
      </c>
      <c r="JI23" s="60"/>
      <c r="JJ23" s="63"/>
      <c r="JK23" s="63"/>
      <c r="JL23" s="63"/>
      <c r="JM23" s="63"/>
      <c r="JN23" s="63"/>
      <c r="JO23" s="63">
        <v>0</v>
      </c>
      <c r="JP23" s="60">
        <f t="shared" si="0"/>
        <v>0.57499999999999996</v>
      </c>
      <c r="JQ23" s="60">
        <v>18</v>
      </c>
      <c r="JR23" s="63">
        <v>14</v>
      </c>
    </row>
    <row r="24" spans="1:278" ht="45" customHeight="1">
      <c r="A24" s="60">
        <v>19</v>
      </c>
      <c r="B24" s="52" t="s">
        <v>48</v>
      </c>
      <c r="C24" s="7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5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5"/>
      <c r="AT24" s="35"/>
      <c r="AU24" s="35"/>
      <c r="AV24" s="35"/>
      <c r="AW24" s="35"/>
      <c r="AX24" s="35"/>
      <c r="AY24" s="33"/>
      <c r="AZ24" s="38"/>
      <c r="BA24" s="38"/>
      <c r="BB24" s="38"/>
      <c r="BC24" s="38"/>
      <c r="BD24" s="7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30"/>
      <c r="BT24" s="33"/>
      <c r="BU24" s="33"/>
      <c r="BV24" s="33"/>
      <c r="BW24" s="35"/>
      <c r="BX24" s="35"/>
      <c r="BY24" s="35"/>
      <c r="BZ24" s="35"/>
      <c r="CA24" s="38"/>
      <c r="CB24" s="38"/>
      <c r="CC24" s="38"/>
      <c r="CD24" s="38"/>
      <c r="CE24" s="35"/>
      <c r="CF24" s="35"/>
      <c r="CG24" s="35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60"/>
      <c r="CS24" s="60"/>
      <c r="CT24" s="60"/>
      <c r="CU24" s="60"/>
      <c r="CV24" s="60"/>
      <c r="CW24" s="38"/>
      <c r="CX24" s="7"/>
      <c r="CY24" s="25"/>
      <c r="CZ24" s="25"/>
      <c r="DA24" s="25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  <c r="IR24" s="63"/>
      <c r="IS24" s="63"/>
      <c r="IT24" s="63"/>
      <c r="IU24" s="63"/>
      <c r="IV24" s="63"/>
      <c r="IW24" s="63"/>
      <c r="IX24" s="63"/>
      <c r="IY24" s="63"/>
      <c r="IZ24" s="63"/>
      <c r="JA24" s="63"/>
      <c r="JB24" s="63"/>
      <c r="JC24" s="63"/>
      <c r="JD24" s="63"/>
      <c r="JE24" s="63"/>
      <c r="JF24" s="63"/>
      <c r="JG24" s="63"/>
      <c r="JH24" s="63"/>
      <c r="JI24" s="33"/>
      <c r="JJ24" s="63"/>
      <c r="JK24" s="63"/>
      <c r="JL24" s="63"/>
      <c r="JM24" s="63"/>
      <c r="JN24" s="63"/>
      <c r="JO24" s="63">
        <v>0</v>
      </c>
      <c r="JP24" s="60">
        <f t="shared" si="0"/>
        <v>0</v>
      </c>
      <c r="JQ24" s="63" t="s">
        <v>403</v>
      </c>
      <c r="JR24" s="60">
        <v>13</v>
      </c>
    </row>
    <row r="25" spans="1:278" ht="45" customHeight="1">
      <c r="A25" s="60">
        <v>20</v>
      </c>
      <c r="B25" s="6" t="s">
        <v>38</v>
      </c>
      <c r="C25" s="7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5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5"/>
      <c r="AT25" s="35"/>
      <c r="AU25" s="35"/>
      <c r="AV25" s="35"/>
      <c r="AW25" s="35"/>
      <c r="AX25" s="35"/>
      <c r="AY25" s="33"/>
      <c r="AZ25" s="38"/>
      <c r="BA25" s="38"/>
      <c r="BB25" s="38"/>
      <c r="BC25" s="38"/>
      <c r="BD25" s="7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30"/>
      <c r="BT25" s="33"/>
      <c r="BU25" s="33"/>
      <c r="BV25" s="33"/>
      <c r="BW25" s="35"/>
      <c r="BX25" s="35"/>
      <c r="BY25" s="35"/>
      <c r="BZ25" s="35"/>
      <c r="CA25" s="38"/>
      <c r="CB25" s="38"/>
      <c r="CC25" s="38"/>
      <c r="CD25" s="38"/>
      <c r="CE25" s="35"/>
      <c r="CF25" s="35"/>
      <c r="CG25" s="35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60"/>
      <c r="CS25" s="60"/>
      <c r="CT25" s="60"/>
      <c r="CU25" s="60"/>
      <c r="CV25" s="60"/>
      <c r="CW25" s="38"/>
      <c r="CX25" s="7"/>
      <c r="CY25" s="25"/>
      <c r="CZ25" s="25"/>
      <c r="DA25" s="25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  <c r="IL25" s="63"/>
      <c r="IM25" s="63"/>
      <c r="IN25" s="63"/>
      <c r="IO25" s="63"/>
      <c r="IP25" s="63"/>
      <c r="IQ25" s="63"/>
      <c r="IR25" s="63"/>
      <c r="IS25" s="63"/>
      <c r="IT25" s="63"/>
      <c r="IU25" s="63"/>
      <c r="IV25" s="63"/>
      <c r="IW25" s="63"/>
      <c r="IX25" s="63"/>
      <c r="IY25" s="63"/>
      <c r="IZ25" s="63"/>
      <c r="JA25" s="63"/>
      <c r="JB25" s="63"/>
      <c r="JC25" s="63"/>
      <c r="JD25" s="63"/>
      <c r="JE25" s="63"/>
      <c r="JF25" s="63"/>
      <c r="JG25" s="63"/>
      <c r="JH25" s="63"/>
      <c r="JI25" s="28"/>
      <c r="JJ25" s="63"/>
      <c r="JK25" s="63"/>
      <c r="JL25" s="63"/>
      <c r="JM25" s="63"/>
      <c r="JN25" s="63"/>
      <c r="JO25" s="63">
        <v>0</v>
      </c>
      <c r="JP25" s="60">
        <f t="shared" si="0"/>
        <v>0</v>
      </c>
      <c r="JQ25" s="63" t="s">
        <v>403</v>
      </c>
      <c r="JR25" s="42">
        <v>13</v>
      </c>
    </row>
    <row r="26" spans="1:278" ht="45" customHeight="1">
      <c r="A26" s="60">
        <v>21</v>
      </c>
      <c r="B26" s="6" t="s">
        <v>49</v>
      </c>
      <c r="C26" s="7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5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5"/>
      <c r="AT26" s="35"/>
      <c r="AU26" s="35"/>
      <c r="AV26" s="35"/>
      <c r="AW26" s="35"/>
      <c r="AX26" s="35"/>
      <c r="AY26" s="33"/>
      <c r="AZ26" s="38"/>
      <c r="BA26" s="38"/>
      <c r="BB26" s="38"/>
      <c r="BC26" s="38"/>
      <c r="BD26" s="7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30"/>
      <c r="BT26" s="33"/>
      <c r="BU26" s="33"/>
      <c r="BV26" s="33"/>
      <c r="BW26" s="35"/>
      <c r="BX26" s="35"/>
      <c r="BY26" s="35"/>
      <c r="BZ26" s="35"/>
      <c r="CA26" s="38"/>
      <c r="CB26" s="38"/>
      <c r="CC26" s="38"/>
      <c r="CD26" s="38"/>
      <c r="CE26" s="35"/>
      <c r="CF26" s="35"/>
      <c r="CG26" s="35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60"/>
      <c r="CS26" s="60"/>
      <c r="CT26" s="60"/>
      <c r="CU26" s="60"/>
      <c r="CV26" s="60"/>
      <c r="CW26" s="38"/>
      <c r="CX26" s="7"/>
      <c r="CY26" s="25"/>
      <c r="CZ26" s="25"/>
      <c r="DA26" s="25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  <c r="IL26" s="63"/>
      <c r="IM26" s="63"/>
      <c r="IN26" s="63"/>
      <c r="IO26" s="63"/>
      <c r="IP26" s="63"/>
      <c r="IQ26" s="63"/>
      <c r="IR26" s="63"/>
      <c r="IS26" s="63"/>
      <c r="IT26" s="63"/>
      <c r="IU26" s="63"/>
      <c r="IV26" s="63"/>
      <c r="IW26" s="63"/>
      <c r="IX26" s="63"/>
      <c r="IY26" s="63"/>
      <c r="IZ26" s="63"/>
      <c r="JA26" s="63"/>
      <c r="JB26" s="63"/>
      <c r="JC26" s="63"/>
      <c r="JD26" s="63"/>
      <c r="JE26" s="63"/>
      <c r="JF26" s="63"/>
      <c r="JG26" s="63"/>
      <c r="JH26" s="63"/>
      <c r="JI26" s="33"/>
      <c r="JJ26" s="63"/>
      <c r="JK26" s="63"/>
      <c r="JL26" s="63"/>
      <c r="JM26" s="63"/>
      <c r="JN26" s="63"/>
      <c r="JO26" s="63">
        <v>0</v>
      </c>
      <c r="JP26" s="60">
        <f t="shared" si="0"/>
        <v>0</v>
      </c>
      <c r="JQ26" s="63" t="s">
        <v>403</v>
      </c>
      <c r="JR26" s="63">
        <v>13</v>
      </c>
    </row>
    <row r="27" spans="1:278" ht="45" customHeight="1">
      <c r="A27" s="60">
        <v>22</v>
      </c>
      <c r="B27" s="63" t="s">
        <v>8</v>
      </c>
      <c r="C27" s="7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5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5"/>
      <c r="AT27" s="35"/>
      <c r="AU27" s="35"/>
      <c r="AV27" s="35"/>
      <c r="AW27" s="35"/>
      <c r="AX27" s="35"/>
      <c r="AY27" s="33"/>
      <c r="AZ27" s="38"/>
      <c r="BA27" s="38"/>
      <c r="BB27" s="38"/>
      <c r="BC27" s="38"/>
      <c r="BD27" s="7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30"/>
      <c r="BT27" s="33"/>
      <c r="BU27" s="33"/>
      <c r="BV27" s="33"/>
      <c r="BW27" s="35"/>
      <c r="BX27" s="35"/>
      <c r="BY27" s="35"/>
      <c r="BZ27" s="35"/>
      <c r="CA27" s="38"/>
      <c r="CB27" s="38"/>
      <c r="CC27" s="38"/>
      <c r="CD27" s="38"/>
      <c r="CE27" s="35"/>
      <c r="CF27" s="35"/>
      <c r="CG27" s="35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60"/>
      <c r="CS27" s="60"/>
      <c r="CT27" s="60"/>
      <c r="CU27" s="60"/>
      <c r="CV27" s="60"/>
      <c r="CW27" s="38"/>
      <c r="CX27" s="7"/>
      <c r="CY27" s="25"/>
      <c r="CZ27" s="25"/>
      <c r="DA27" s="25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  <c r="IU27" s="63"/>
      <c r="IV27" s="63"/>
      <c r="IW27" s="63"/>
      <c r="IX27" s="63"/>
      <c r="IY27" s="63"/>
      <c r="IZ27" s="63"/>
      <c r="JA27" s="63"/>
      <c r="JB27" s="63"/>
      <c r="JC27" s="63"/>
      <c r="JD27" s="63"/>
      <c r="JE27" s="63"/>
      <c r="JF27" s="63"/>
      <c r="JG27" s="63"/>
      <c r="JH27" s="63"/>
      <c r="JI27" s="33"/>
      <c r="JJ27" s="63"/>
      <c r="JK27" s="63"/>
      <c r="JL27" s="63"/>
      <c r="JM27" s="63"/>
      <c r="JN27" s="63"/>
      <c r="JO27" s="63">
        <v>0</v>
      </c>
      <c r="JP27" s="60">
        <f t="shared" si="0"/>
        <v>0</v>
      </c>
      <c r="JQ27" s="63" t="s">
        <v>403</v>
      </c>
      <c r="JR27" s="63">
        <v>13</v>
      </c>
    </row>
    <row r="28" spans="1:278" ht="45" customHeight="1">
      <c r="A28" s="60">
        <v>23</v>
      </c>
      <c r="B28" s="52" t="s">
        <v>33</v>
      </c>
      <c r="C28" s="7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5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5"/>
      <c r="AT28" s="35"/>
      <c r="AU28" s="35"/>
      <c r="AV28" s="35"/>
      <c r="AW28" s="35"/>
      <c r="AX28" s="35"/>
      <c r="AY28" s="33"/>
      <c r="AZ28" s="38"/>
      <c r="BA28" s="38"/>
      <c r="BB28" s="38"/>
      <c r="BC28" s="38"/>
      <c r="BD28" s="7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30"/>
      <c r="BT28" s="33"/>
      <c r="BU28" s="33"/>
      <c r="BV28" s="33"/>
      <c r="BW28" s="35"/>
      <c r="BX28" s="35"/>
      <c r="BY28" s="35"/>
      <c r="BZ28" s="35"/>
      <c r="CA28" s="38"/>
      <c r="CB28" s="38"/>
      <c r="CC28" s="38"/>
      <c r="CD28" s="38"/>
      <c r="CE28" s="35"/>
      <c r="CF28" s="35"/>
      <c r="CG28" s="35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60"/>
      <c r="CS28" s="60"/>
      <c r="CT28" s="60"/>
      <c r="CU28" s="60"/>
      <c r="CV28" s="60"/>
      <c r="CW28" s="38"/>
      <c r="CX28" s="7"/>
      <c r="CY28" s="25"/>
      <c r="CZ28" s="25"/>
      <c r="DA28" s="25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  <c r="IV28" s="63"/>
      <c r="IW28" s="63"/>
      <c r="IX28" s="63"/>
      <c r="IY28" s="63"/>
      <c r="IZ28" s="63"/>
      <c r="JA28" s="63"/>
      <c r="JB28" s="63"/>
      <c r="JC28" s="63"/>
      <c r="JD28" s="63"/>
      <c r="JE28" s="63"/>
      <c r="JF28" s="63"/>
      <c r="JG28" s="63"/>
      <c r="JH28" s="63"/>
      <c r="JI28" s="33"/>
      <c r="JJ28" s="63"/>
      <c r="JK28" s="63"/>
      <c r="JL28" s="63"/>
      <c r="JM28" s="63"/>
      <c r="JN28" s="63"/>
      <c r="JO28" s="63">
        <v>0</v>
      </c>
      <c r="JP28" s="60">
        <f t="shared" si="0"/>
        <v>0</v>
      </c>
      <c r="JQ28" s="63" t="s">
        <v>403</v>
      </c>
      <c r="JR28" s="63">
        <v>13</v>
      </c>
    </row>
    <row r="29" spans="1:278" ht="45" customHeight="1">
      <c r="A29" s="60">
        <v>24</v>
      </c>
      <c r="B29" s="52" t="s">
        <v>47</v>
      </c>
      <c r="C29" s="7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5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5"/>
      <c r="AT29" s="35"/>
      <c r="AU29" s="35"/>
      <c r="AV29" s="35"/>
      <c r="AW29" s="35"/>
      <c r="AX29" s="35"/>
      <c r="AY29" s="33"/>
      <c r="AZ29" s="38"/>
      <c r="BA29" s="38"/>
      <c r="BB29" s="38"/>
      <c r="BC29" s="38"/>
      <c r="BD29" s="7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30"/>
      <c r="BT29" s="33"/>
      <c r="BU29" s="33"/>
      <c r="BV29" s="33"/>
      <c r="BW29" s="35"/>
      <c r="BX29" s="35"/>
      <c r="BY29" s="35"/>
      <c r="BZ29" s="35"/>
      <c r="CA29" s="38"/>
      <c r="CB29" s="38"/>
      <c r="CC29" s="38"/>
      <c r="CD29" s="38"/>
      <c r="CE29" s="35"/>
      <c r="CF29" s="35"/>
      <c r="CG29" s="35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60"/>
      <c r="CS29" s="60"/>
      <c r="CT29" s="60"/>
      <c r="CU29" s="60"/>
      <c r="CV29" s="60"/>
      <c r="CW29" s="38"/>
      <c r="CX29" s="7"/>
      <c r="CY29" s="25"/>
      <c r="CZ29" s="25"/>
      <c r="DA29" s="25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  <c r="IV29" s="63"/>
      <c r="IW29" s="63"/>
      <c r="IX29" s="63"/>
      <c r="IY29" s="63"/>
      <c r="IZ29" s="63"/>
      <c r="JA29" s="63"/>
      <c r="JB29" s="63"/>
      <c r="JC29" s="63"/>
      <c r="JD29" s="63"/>
      <c r="JE29" s="63"/>
      <c r="JF29" s="63"/>
      <c r="JG29" s="63"/>
      <c r="JH29" s="63"/>
      <c r="JI29" s="33"/>
      <c r="JJ29" s="63"/>
      <c r="JK29" s="63"/>
      <c r="JL29" s="63"/>
      <c r="JM29" s="63"/>
      <c r="JN29" s="63"/>
      <c r="JO29" s="63">
        <v>0</v>
      </c>
      <c r="JP29" s="60">
        <f t="shared" si="0"/>
        <v>0</v>
      </c>
      <c r="JQ29" s="63" t="s">
        <v>403</v>
      </c>
      <c r="JR29" s="63">
        <v>13</v>
      </c>
    </row>
    <row r="30" spans="1:278" ht="45" customHeight="1">
      <c r="A30" s="60">
        <v>25</v>
      </c>
      <c r="B30" s="52" t="s">
        <v>31</v>
      </c>
      <c r="C30" s="7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5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5"/>
      <c r="AT30" s="35"/>
      <c r="AU30" s="35"/>
      <c r="AV30" s="35"/>
      <c r="AW30" s="35"/>
      <c r="AX30" s="35"/>
      <c r="AY30" s="33"/>
      <c r="AZ30" s="38"/>
      <c r="BA30" s="38"/>
      <c r="BB30" s="38"/>
      <c r="BC30" s="38"/>
      <c r="BD30" s="7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30"/>
      <c r="BT30" s="33"/>
      <c r="BU30" s="33"/>
      <c r="BV30" s="33"/>
      <c r="BW30" s="35"/>
      <c r="BX30" s="35"/>
      <c r="BY30" s="35"/>
      <c r="BZ30" s="35"/>
      <c r="CA30" s="38"/>
      <c r="CB30" s="38"/>
      <c r="CC30" s="38"/>
      <c r="CD30" s="38"/>
      <c r="CE30" s="35"/>
      <c r="CF30" s="35"/>
      <c r="CG30" s="35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60"/>
      <c r="CS30" s="60"/>
      <c r="CT30" s="60"/>
      <c r="CU30" s="60"/>
      <c r="CV30" s="60"/>
      <c r="CW30" s="38"/>
      <c r="CX30" s="7"/>
      <c r="CY30" s="25"/>
      <c r="CZ30" s="25"/>
      <c r="DA30" s="25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  <c r="IW30" s="63"/>
      <c r="IX30" s="63"/>
      <c r="IY30" s="63"/>
      <c r="IZ30" s="63"/>
      <c r="JA30" s="63"/>
      <c r="JB30" s="63"/>
      <c r="JC30" s="63"/>
      <c r="JD30" s="63"/>
      <c r="JE30" s="63"/>
      <c r="JF30" s="63"/>
      <c r="JG30" s="63"/>
      <c r="JH30" s="63"/>
      <c r="JI30" s="33"/>
      <c r="JJ30" s="63"/>
      <c r="JK30" s="63"/>
      <c r="JL30" s="63"/>
      <c r="JM30" s="63"/>
      <c r="JN30" s="63"/>
      <c r="JO30" s="63">
        <v>0</v>
      </c>
      <c r="JP30" s="60">
        <f t="shared" si="0"/>
        <v>0</v>
      </c>
      <c r="JQ30" s="63" t="s">
        <v>403</v>
      </c>
      <c r="JR30" s="63">
        <v>13</v>
      </c>
    </row>
    <row r="31" spans="1:278" ht="45" customHeight="1">
      <c r="A31" s="60">
        <v>26</v>
      </c>
      <c r="B31" s="52" t="s">
        <v>43</v>
      </c>
      <c r="C31" s="7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5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5"/>
      <c r="AT31" s="35"/>
      <c r="AU31" s="35"/>
      <c r="AV31" s="35"/>
      <c r="AW31" s="35"/>
      <c r="AX31" s="35"/>
      <c r="AY31" s="33"/>
      <c r="AZ31" s="38"/>
      <c r="BA31" s="38"/>
      <c r="BB31" s="38"/>
      <c r="BC31" s="38"/>
      <c r="BD31" s="7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30"/>
      <c r="BT31" s="33"/>
      <c r="BU31" s="33"/>
      <c r="BV31" s="33"/>
      <c r="BW31" s="35"/>
      <c r="BX31" s="35"/>
      <c r="BY31" s="35"/>
      <c r="BZ31" s="35"/>
      <c r="CA31" s="38"/>
      <c r="CB31" s="38"/>
      <c r="CC31" s="38"/>
      <c r="CD31" s="38"/>
      <c r="CE31" s="35"/>
      <c r="CF31" s="35"/>
      <c r="CG31" s="35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60"/>
      <c r="CS31" s="60"/>
      <c r="CT31" s="60"/>
      <c r="CU31" s="60"/>
      <c r="CV31" s="60"/>
      <c r="CW31" s="38"/>
      <c r="CX31" s="7"/>
      <c r="CY31" s="25"/>
      <c r="CZ31" s="25"/>
      <c r="DA31" s="25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  <c r="IW31" s="63"/>
      <c r="IX31" s="63"/>
      <c r="IY31" s="63"/>
      <c r="IZ31" s="63"/>
      <c r="JA31" s="63"/>
      <c r="JB31" s="63"/>
      <c r="JC31" s="63"/>
      <c r="JD31" s="63"/>
      <c r="JE31" s="63"/>
      <c r="JF31" s="63"/>
      <c r="JG31" s="63"/>
      <c r="JH31" s="63"/>
      <c r="JI31" s="33"/>
      <c r="JJ31" s="63"/>
      <c r="JK31" s="63"/>
      <c r="JL31" s="63"/>
      <c r="JM31" s="63"/>
      <c r="JN31" s="63"/>
      <c r="JO31" s="63">
        <v>0</v>
      </c>
      <c r="JP31" s="60">
        <f t="shared" si="0"/>
        <v>0</v>
      </c>
      <c r="JQ31" s="63" t="s">
        <v>403</v>
      </c>
      <c r="JR31" s="63">
        <v>13</v>
      </c>
    </row>
    <row r="32" spans="1:278" s="21" customFormat="1" ht="45" customHeight="1">
      <c r="A32" s="60">
        <v>27</v>
      </c>
      <c r="B32" s="60" t="s">
        <v>3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3"/>
      <c r="IF32" s="63"/>
      <c r="IG32" s="63"/>
      <c r="IH32" s="63"/>
      <c r="II32" s="63"/>
      <c r="IJ32" s="63"/>
      <c r="IK32" s="63"/>
      <c r="IL32" s="63"/>
      <c r="IM32" s="63"/>
      <c r="IN32" s="63"/>
      <c r="IO32" s="63"/>
      <c r="IP32" s="63"/>
      <c r="IQ32" s="63"/>
      <c r="IR32" s="63"/>
      <c r="IS32" s="63"/>
      <c r="IT32" s="63"/>
      <c r="IU32" s="63"/>
      <c r="IV32" s="63"/>
      <c r="IW32" s="63"/>
      <c r="IX32" s="63"/>
      <c r="IY32" s="63"/>
      <c r="IZ32" s="63"/>
      <c r="JA32" s="63"/>
      <c r="JB32" s="63"/>
      <c r="JC32" s="63"/>
      <c r="JD32" s="63"/>
      <c r="JE32" s="63"/>
      <c r="JF32" s="63"/>
      <c r="JG32" s="63"/>
      <c r="JH32" s="63"/>
      <c r="JI32" s="60"/>
      <c r="JJ32" s="63"/>
      <c r="JK32" s="63"/>
      <c r="JL32" s="63"/>
      <c r="JM32" s="63"/>
      <c r="JN32" s="63"/>
      <c r="JO32" s="63">
        <v>0</v>
      </c>
      <c r="JP32" s="60">
        <f t="shared" si="0"/>
        <v>0</v>
      </c>
      <c r="JQ32" s="63" t="s">
        <v>403</v>
      </c>
      <c r="JR32" s="63">
        <v>13</v>
      </c>
    </row>
    <row r="33" spans="1:278" ht="45" customHeight="1">
      <c r="A33" s="60">
        <v>28</v>
      </c>
      <c r="B33" s="52" t="s">
        <v>55</v>
      </c>
      <c r="C33" s="7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5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5"/>
      <c r="AT33" s="35"/>
      <c r="AU33" s="35"/>
      <c r="AV33" s="35"/>
      <c r="AW33" s="35"/>
      <c r="AX33" s="35"/>
      <c r="AY33" s="33"/>
      <c r="AZ33" s="38"/>
      <c r="BA33" s="38"/>
      <c r="BB33" s="38"/>
      <c r="BC33" s="38"/>
      <c r="BD33" s="7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30"/>
      <c r="BT33" s="33"/>
      <c r="BU33" s="33"/>
      <c r="BV33" s="33"/>
      <c r="BW33" s="35"/>
      <c r="BX33" s="35"/>
      <c r="BY33" s="35"/>
      <c r="BZ33" s="35"/>
      <c r="CA33" s="38"/>
      <c r="CB33" s="38"/>
      <c r="CC33" s="38"/>
      <c r="CD33" s="38"/>
      <c r="CE33" s="35"/>
      <c r="CF33" s="35"/>
      <c r="CG33" s="35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60"/>
      <c r="CS33" s="60"/>
      <c r="CT33" s="60"/>
      <c r="CU33" s="60"/>
      <c r="CV33" s="60"/>
      <c r="CW33" s="38"/>
      <c r="CX33" s="7"/>
      <c r="CY33" s="25"/>
      <c r="CZ33" s="25"/>
      <c r="DA33" s="25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63"/>
      <c r="GP33" s="63"/>
      <c r="GQ33" s="63"/>
      <c r="GR33" s="63"/>
      <c r="GS33" s="63"/>
      <c r="GT33" s="63"/>
      <c r="GU33" s="63"/>
      <c r="GV33" s="63"/>
      <c r="GW33" s="63"/>
      <c r="GX33" s="63"/>
      <c r="GY33" s="63"/>
      <c r="GZ33" s="63"/>
      <c r="HA33" s="63"/>
      <c r="HB33" s="63"/>
      <c r="HC33" s="63"/>
      <c r="HD33" s="63"/>
      <c r="HE33" s="63"/>
      <c r="HF33" s="63"/>
      <c r="HG33" s="63"/>
      <c r="HH33" s="63"/>
      <c r="HI33" s="63"/>
      <c r="HJ33" s="63"/>
      <c r="HK33" s="63"/>
      <c r="HL33" s="63"/>
      <c r="HM33" s="63"/>
      <c r="HN33" s="63"/>
      <c r="HO33" s="63"/>
      <c r="HP33" s="63"/>
      <c r="HQ33" s="63"/>
      <c r="HR33" s="63"/>
      <c r="HS33" s="63"/>
      <c r="HT33" s="63"/>
      <c r="HU33" s="63"/>
      <c r="HV33" s="63"/>
      <c r="HW33" s="63"/>
      <c r="HX33" s="63"/>
      <c r="HY33" s="63"/>
      <c r="HZ33" s="63"/>
      <c r="IA33" s="63"/>
      <c r="IB33" s="63"/>
      <c r="IC33" s="63"/>
      <c r="ID33" s="63"/>
      <c r="IE33" s="63"/>
      <c r="IF33" s="63"/>
      <c r="IG33" s="63"/>
      <c r="IH33" s="63"/>
      <c r="II33" s="63"/>
      <c r="IJ33" s="63"/>
      <c r="IK33" s="63"/>
      <c r="IL33" s="63"/>
      <c r="IM33" s="63"/>
      <c r="IN33" s="63"/>
      <c r="IO33" s="63"/>
      <c r="IP33" s="63"/>
      <c r="IQ33" s="63"/>
      <c r="IR33" s="63"/>
      <c r="IS33" s="63"/>
      <c r="IT33" s="63"/>
      <c r="IU33" s="63"/>
      <c r="IV33" s="63"/>
      <c r="IW33" s="63"/>
      <c r="IX33" s="63"/>
      <c r="IY33" s="63"/>
      <c r="IZ33" s="63"/>
      <c r="JA33" s="63"/>
      <c r="JB33" s="63"/>
      <c r="JC33" s="63"/>
      <c r="JD33" s="63"/>
      <c r="JE33" s="63"/>
      <c r="JF33" s="63"/>
      <c r="JG33" s="63"/>
      <c r="JH33" s="63"/>
      <c r="JI33" s="28"/>
      <c r="JJ33" s="63"/>
      <c r="JK33" s="63"/>
      <c r="JL33" s="63"/>
      <c r="JM33" s="63"/>
      <c r="JN33" s="63"/>
      <c r="JO33" s="63">
        <v>0</v>
      </c>
      <c r="JP33" s="60">
        <f t="shared" si="0"/>
        <v>0</v>
      </c>
      <c r="JQ33" s="63" t="s">
        <v>403</v>
      </c>
      <c r="JR33" s="63">
        <v>13</v>
      </c>
    </row>
    <row r="34" spans="1:278" ht="45" customHeight="1">
      <c r="A34" s="60">
        <v>29</v>
      </c>
      <c r="B34" s="52" t="s">
        <v>335</v>
      </c>
      <c r="C34" s="7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5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5"/>
      <c r="AT34" s="35"/>
      <c r="AU34" s="35"/>
      <c r="AV34" s="35"/>
      <c r="AW34" s="35"/>
      <c r="AX34" s="35"/>
      <c r="AY34" s="33"/>
      <c r="AZ34" s="38"/>
      <c r="BA34" s="38"/>
      <c r="BB34" s="38"/>
      <c r="BC34" s="38"/>
      <c r="BD34" s="7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30"/>
      <c r="BT34" s="33"/>
      <c r="BU34" s="33"/>
      <c r="BV34" s="33"/>
      <c r="BW34" s="35"/>
      <c r="BX34" s="35"/>
      <c r="BY34" s="35"/>
      <c r="BZ34" s="35"/>
      <c r="CA34" s="38"/>
      <c r="CB34" s="38"/>
      <c r="CC34" s="38"/>
      <c r="CD34" s="38"/>
      <c r="CE34" s="35"/>
      <c r="CF34" s="35"/>
      <c r="CG34" s="35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60"/>
      <c r="CS34" s="60"/>
      <c r="CT34" s="60"/>
      <c r="CU34" s="60"/>
      <c r="CV34" s="60"/>
      <c r="CW34" s="38"/>
      <c r="CX34" s="7"/>
      <c r="CY34" s="25"/>
      <c r="CZ34" s="25"/>
      <c r="DA34" s="25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  <c r="FM34" s="63"/>
      <c r="FN34" s="63"/>
      <c r="FO34" s="63"/>
      <c r="FP34" s="63"/>
      <c r="FQ34" s="63"/>
      <c r="FR34" s="63"/>
      <c r="FS34" s="63"/>
      <c r="FT34" s="63"/>
      <c r="FU34" s="63"/>
      <c r="FV34" s="63"/>
      <c r="FW34" s="63"/>
      <c r="FX34" s="63"/>
      <c r="FY34" s="63"/>
      <c r="FZ34" s="63"/>
      <c r="GA34" s="63"/>
      <c r="GB34" s="63"/>
      <c r="GC34" s="63"/>
      <c r="GD34" s="63"/>
      <c r="GE34" s="63"/>
      <c r="GF34" s="63"/>
      <c r="GG34" s="63"/>
      <c r="GH34" s="63"/>
      <c r="GI34" s="63"/>
      <c r="GJ34" s="63"/>
      <c r="GK34" s="63"/>
      <c r="GL34" s="63"/>
      <c r="GM34" s="63"/>
      <c r="GN34" s="63"/>
      <c r="GO34" s="63"/>
      <c r="GP34" s="63"/>
      <c r="GQ34" s="63"/>
      <c r="GR34" s="63"/>
      <c r="GS34" s="63"/>
      <c r="GT34" s="63"/>
      <c r="GU34" s="63"/>
      <c r="GV34" s="63"/>
      <c r="GW34" s="63"/>
      <c r="GX34" s="63"/>
      <c r="GY34" s="63"/>
      <c r="GZ34" s="63"/>
      <c r="HA34" s="63"/>
      <c r="HB34" s="63"/>
      <c r="HC34" s="63"/>
      <c r="HD34" s="63"/>
      <c r="HE34" s="63"/>
      <c r="HF34" s="63"/>
      <c r="HG34" s="63"/>
      <c r="HH34" s="63"/>
      <c r="HI34" s="63"/>
      <c r="HJ34" s="63"/>
      <c r="HK34" s="63"/>
      <c r="HL34" s="63"/>
      <c r="HM34" s="63"/>
      <c r="HN34" s="63"/>
      <c r="HO34" s="63"/>
      <c r="HP34" s="63"/>
      <c r="HQ34" s="63"/>
      <c r="HR34" s="63"/>
      <c r="HS34" s="63"/>
      <c r="HT34" s="63"/>
      <c r="HU34" s="63"/>
      <c r="HV34" s="63"/>
      <c r="HW34" s="63"/>
      <c r="HX34" s="63"/>
      <c r="HY34" s="63"/>
      <c r="HZ34" s="63"/>
      <c r="IA34" s="63"/>
      <c r="IB34" s="63"/>
      <c r="IC34" s="63"/>
      <c r="ID34" s="63"/>
      <c r="IE34" s="63"/>
      <c r="IF34" s="63"/>
      <c r="IG34" s="63"/>
      <c r="IH34" s="63"/>
      <c r="II34" s="63"/>
      <c r="IJ34" s="63"/>
      <c r="IK34" s="63"/>
      <c r="IL34" s="63"/>
      <c r="IM34" s="63"/>
      <c r="IN34" s="63"/>
      <c r="IO34" s="63"/>
      <c r="IP34" s="63"/>
      <c r="IQ34" s="63"/>
      <c r="IR34" s="63"/>
      <c r="IS34" s="63"/>
      <c r="IT34" s="63"/>
      <c r="IU34" s="63"/>
      <c r="IV34" s="63"/>
      <c r="IW34" s="63"/>
      <c r="IX34" s="63"/>
      <c r="IY34" s="63"/>
      <c r="IZ34" s="63"/>
      <c r="JA34" s="63"/>
      <c r="JB34" s="63"/>
      <c r="JC34" s="63"/>
      <c r="JD34" s="63"/>
      <c r="JE34" s="63"/>
      <c r="JF34" s="63"/>
      <c r="JG34" s="63"/>
      <c r="JH34" s="63"/>
      <c r="JI34" s="40"/>
      <c r="JJ34" s="40"/>
      <c r="JK34" s="40"/>
      <c r="JL34" s="40"/>
      <c r="JM34" s="40"/>
      <c r="JN34" s="63"/>
      <c r="JO34" s="63">
        <v>0</v>
      </c>
      <c r="JP34" s="60">
        <f t="shared" si="0"/>
        <v>0</v>
      </c>
      <c r="JQ34" s="63" t="s">
        <v>403</v>
      </c>
      <c r="JR34" s="63">
        <v>13</v>
      </c>
    </row>
    <row r="35" spans="1:278" ht="45" customHeight="1">
      <c r="A35" s="60">
        <v>30</v>
      </c>
      <c r="B35" s="52" t="s">
        <v>313</v>
      </c>
      <c r="C35" s="7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5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5"/>
      <c r="AT35" s="35"/>
      <c r="AU35" s="35"/>
      <c r="AV35" s="35"/>
      <c r="AW35" s="35"/>
      <c r="AX35" s="35"/>
      <c r="AY35" s="33"/>
      <c r="AZ35" s="38"/>
      <c r="BA35" s="38"/>
      <c r="BB35" s="38"/>
      <c r="BC35" s="38"/>
      <c r="BD35" s="7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30"/>
      <c r="BT35" s="33"/>
      <c r="BU35" s="33"/>
      <c r="BV35" s="33"/>
      <c r="BW35" s="35"/>
      <c r="BX35" s="35"/>
      <c r="BY35" s="35"/>
      <c r="BZ35" s="35"/>
      <c r="CA35" s="38"/>
      <c r="CB35" s="38"/>
      <c r="CC35" s="38"/>
      <c r="CD35" s="38"/>
      <c r="CE35" s="35"/>
      <c r="CF35" s="35"/>
      <c r="CG35" s="35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60"/>
      <c r="CS35" s="60"/>
      <c r="CT35" s="60"/>
      <c r="CU35" s="60"/>
      <c r="CV35" s="60"/>
      <c r="CW35" s="38"/>
      <c r="CX35" s="7"/>
      <c r="CY35" s="25"/>
      <c r="CZ35" s="25"/>
      <c r="DA35" s="25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3"/>
      <c r="FU35" s="63"/>
      <c r="FV35" s="63"/>
      <c r="FW35" s="63"/>
      <c r="FX35" s="63"/>
      <c r="FY35" s="63"/>
      <c r="FZ35" s="63"/>
      <c r="GA35" s="63"/>
      <c r="GB35" s="63"/>
      <c r="GC35" s="63"/>
      <c r="GD35" s="63"/>
      <c r="GE35" s="63"/>
      <c r="GF35" s="63"/>
      <c r="GG35" s="63"/>
      <c r="GH35" s="63"/>
      <c r="GI35" s="63"/>
      <c r="GJ35" s="63"/>
      <c r="GK35" s="63"/>
      <c r="GL35" s="63"/>
      <c r="GM35" s="63"/>
      <c r="GN35" s="63"/>
      <c r="GO35" s="63"/>
      <c r="GP35" s="63"/>
      <c r="GQ35" s="63"/>
      <c r="GR35" s="63"/>
      <c r="GS35" s="63"/>
      <c r="GT35" s="63"/>
      <c r="GU35" s="63"/>
      <c r="GV35" s="63"/>
      <c r="GW35" s="63"/>
      <c r="GX35" s="63"/>
      <c r="GY35" s="63"/>
      <c r="GZ35" s="63"/>
      <c r="HA35" s="63"/>
      <c r="HB35" s="63"/>
      <c r="HC35" s="63"/>
      <c r="HD35" s="63"/>
      <c r="HE35" s="63"/>
      <c r="HF35" s="63"/>
      <c r="HG35" s="63"/>
      <c r="HH35" s="63"/>
      <c r="HI35" s="63"/>
      <c r="HJ35" s="63"/>
      <c r="HK35" s="63"/>
      <c r="HL35" s="63"/>
      <c r="HM35" s="63"/>
      <c r="HN35" s="63"/>
      <c r="HO35" s="63"/>
      <c r="HP35" s="63"/>
      <c r="HQ35" s="63"/>
      <c r="HR35" s="63"/>
      <c r="HS35" s="63"/>
      <c r="HT35" s="63"/>
      <c r="HU35" s="63"/>
      <c r="HV35" s="63"/>
      <c r="HW35" s="63"/>
      <c r="HX35" s="63"/>
      <c r="HY35" s="63"/>
      <c r="HZ35" s="63"/>
      <c r="IA35" s="63"/>
      <c r="IB35" s="63"/>
      <c r="IC35" s="63"/>
      <c r="ID35" s="63"/>
      <c r="IE35" s="63"/>
      <c r="IF35" s="63"/>
      <c r="IG35" s="63"/>
      <c r="IH35" s="63"/>
      <c r="II35" s="63"/>
      <c r="IJ35" s="63"/>
      <c r="IK35" s="63"/>
      <c r="IL35" s="63"/>
      <c r="IM35" s="63"/>
      <c r="IN35" s="63"/>
      <c r="IO35" s="63"/>
      <c r="IP35" s="63"/>
      <c r="IQ35" s="63"/>
      <c r="IR35" s="63"/>
      <c r="IS35" s="63"/>
      <c r="IT35" s="63"/>
      <c r="IU35" s="63"/>
      <c r="IV35" s="63"/>
      <c r="IW35" s="63"/>
      <c r="IX35" s="63"/>
      <c r="IY35" s="63"/>
      <c r="IZ35" s="63"/>
      <c r="JA35" s="63"/>
      <c r="JB35" s="63"/>
      <c r="JC35" s="63"/>
      <c r="JD35" s="63"/>
      <c r="JE35" s="63"/>
      <c r="JF35" s="63"/>
      <c r="JG35" s="63"/>
      <c r="JH35" s="63"/>
      <c r="JI35" s="35"/>
      <c r="JJ35" s="63"/>
      <c r="JK35" s="63"/>
      <c r="JL35" s="63"/>
      <c r="JM35" s="63"/>
      <c r="JN35" s="63"/>
      <c r="JO35" s="63">
        <v>0</v>
      </c>
      <c r="JP35" s="60">
        <f t="shared" si="0"/>
        <v>0</v>
      </c>
      <c r="JQ35" s="63" t="s">
        <v>403</v>
      </c>
      <c r="JR35" s="63">
        <v>13</v>
      </c>
    </row>
    <row r="36" spans="1:278" ht="45" customHeight="1">
      <c r="A36" s="60">
        <v>31</v>
      </c>
      <c r="B36" s="52" t="s">
        <v>56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60"/>
      <c r="CS36" s="60"/>
      <c r="CT36" s="60"/>
      <c r="CU36" s="60"/>
      <c r="CV36" s="60"/>
      <c r="CW36" s="52"/>
      <c r="CX36" s="52"/>
      <c r="CY36" s="52"/>
      <c r="CZ36" s="52"/>
      <c r="DA36" s="52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  <c r="EO36" s="63"/>
      <c r="EP36" s="63"/>
      <c r="EQ36" s="63"/>
      <c r="ER36" s="63"/>
      <c r="ES36" s="63"/>
      <c r="ET36" s="63"/>
      <c r="EU36" s="63"/>
      <c r="EV36" s="63"/>
      <c r="EW36" s="63"/>
      <c r="EX36" s="63"/>
      <c r="EY36" s="63"/>
      <c r="EZ36" s="63"/>
      <c r="FA36" s="63"/>
      <c r="FB36" s="63"/>
      <c r="FC36" s="63"/>
      <c r="FD36" s="63"/>
      <c r="FE36" s="63"/>
      <c r="FF36" s="63"/>
      <c r="FG36" s="63"/>
      <c r="FH36" s="63"/>
      <c r="FI36" s="63"/>
      <c r="FJ36" s="63"/>
      <c r="FK36" s="63"/>
      <c r="FL36" s="63"/>
      <c r="FM36" s="63"/>
      <c r="FN36" s="63"/>
      <c r="FO36" s="63"/>
      <c r="FP36" s="63"/>
      <c r="FQ36" s="63"/>
      <c r="FR36" s="63"/>
      <c r="FS36" s="63"/>
      <c r="FT36" s="63"/>
      <c r="FU36" s="63"/>
      <c r="FV36" s="63"/>
      <c r="FW36" s="63"/>
      <c r="FX36" s="63"/>
      <c r="FY36" s="63"/>
      <c r="FZ36" s="63"/>
      <c r="GA36" s="63"/>
      <c r="GB36" s="63"/>
      <c r="GC36" s="63"/>
      <c r="GD36" s="63"/>
      <c r="GE36" s="63"/>
      <c r="GF36" s="63"/>
      <c r="GG36" s="63"/>
      <c r="GH36" s="63"/>
      <c r="GI36" s="63"/>
      <c r="GJ36" s="63"/>
      <c r="GK36" s="63"/>
      <c r="GL36" s="63"/>
      <c r="GM36" s="63"/>
      <c r="GN36" s="63"/>
      <c r="GO36" s="63"/>
      <c r="GP36" s="63"/>
      <c r="GQ36" s="63"/>
      <c r="GR36" s="63"/>
      <c r="GS36" s="63"/>
      <c r="GT36" s="63"/>
      <c r="GU36" s="63"/>
      <c r="GV36" s="63"/>
      <c r="GW36" s="63"/>
      <c r="GX36" s="63"/>
      <c r="GY36" s="63"/>
      <c r="GZ36" s="63"/>
      <c r="HA36" s="63"/>
      <c r="HB36" s="63"/>
      <c r="HC36" s="63"/>
      <c r="HD36" s="63"/>
      <c r="HE36" s="63"/>
      <c r="HF36" s="63"/>
      <c r="HG36" s="63"/>
      <c r="HH36" s="63"/>
      <c r="HI36" s="63"/>
      <c r="HJ36" s="63"/>
      <c r="HK36" s="63"/>
      <c r="HL36" s="63"/>
      <c r="HM36" s="63"/>
      <c r="HN36" s="63"/>
      <c r="HO36" s="63"/>
      <c r="HP36" s="63"/>
      <c r="HQ36" s="63"/>
      <c r="HR36" s="63"/>
      <c r="HS36" s="63"/>
      <c r="HT36" s="63"/>
      <c r="HU36" s="63"/>
      <c r="HV36" s="63"/>
      <c r="HW36" s="63"/>
      <c r="HX36" s="63"/>
      <c r="HY36" s="63"/>
      <c r="HZ36" s="63"/>
      <c r="IA36" s="63"/>
      <c r="IB36" s="63"/>
      <c r="IC36" s="63"/>
      <c r="ID36" s="63"/>
      <c r="IE36" s="63"/>
      <c r="IF36" s="63"/>
      <c r="IG36" s="63"/>
      <c r="IH36" s="63"/>
      <c r="II36" s="63"/>
      <c r="IJ36" s="63"/>
      <c r="IK36" s="63"/>
      <c r="IL36" s="63"/>
      <c r="IM36" s="63"/>
      <c r="IN36" s="63"/>
      <c r="IO36" s="63"/>
      <c r="IP36" s="63"/>
      <c r="IQ36" s="63"/>
      <c r="IR36" s="63"/>
      <c r="IS36" s="63"/>
      <c r="IT36" s="63"/>
      <c r="IU36" s="63"/>
      <c r="IV36" s="63"/>
      <c r="IW36" s="63"/>
      <c r="IX36" s="63"/>
      <c r="IY36" s="63"/>
      <c r="IZ36" s="63"/>
      <c r="JA36" s="63"/>
      <c r="JB36" s="63"/>
      <c r="JC36" s="63"/>
      <c r="JD36" s="63"/>
      <c r="JE36" s="63"/>
      <c r="JF36" s="63"/>
      <c r="JG36" s="63"/>
      <c r="JH36" s="63"/>
      <c r="JI36" s="52"/>
      <c r="JJ36" s="63"/>
      <c r="JK36" s="63"/>
      <c r="JL36" s="63"/>
      <c r="JM36" s="63"/>
      <c r="JN36" s="63"/>
      <c r="JO36" s="63">
        <v>0</v>
      </c>
      <c r="JP36" s="60">
        <f t="shared" si="0"/>
        <v>0</v>
      </c>
      <c r="JQ36" s="63" t="s">
        <v>403</v>
      </c>
      <c r="JR36" s="63">
        <v>13</v>
      </c>
    </row>
  </sheetData>
  <sortState ref="A6:JP37">
    <sortCondition descending="1" ref="JP6"/>
  </sortState>
  <mergeCells count="24">
    <mergeCell ref="HA4:HO4"/>
    <mergeCell ref="DP4:DU4"/>
    <mergeCell ref="JI4:JN4"/>
    <mergeCell ref="IV4:JA4"/>
    <mergeCell ref="IS4:IT4"/>
    <mergeCell ref="IP4:IR4"/>
    <mergeCell ref="HP4:IM4"/>
    <mergeCell ref="IN4:IO4"/>
    <mergeCell ref="A1:JR1"/>
    <mergeCell ref="A2:JR2"/>
    <mergeCell ref="JR3:JR5"/>
    <mergeCell ref="JQ3:JQ5"/>
    <mergeCell ref="A3:A5"/>
    <mergeCell ref="B3:B5"/>
    <mergeCell ref="JP3:JP5"/>
    <mergeCell ref="C3:JO3"/>
    <mergeCell ref="JO4:JO5"/>
    <mergeCell ref="DV4:GE4"/>
    <mergeCell ref="JC4:JG4"/>
    <mergeCell ref="C4:BC4"/>
    <mergeCell ref="BD4:CW4"/>
    <mergeCell ref="GN4:GZ4"/>
    <mergeCell ref="GF4:GM4"/>
    <mergeCell ref="CX4:DO4"/>
  </mergeCells>
  <pageMargins left="0.70866141732283472" right="0.70866141732283472" top="0.74803149606299213" bottom="0.74803149606299213" header="0.31496062992125984" footer="0.31496062992125984"/>
  <pageSetup paperSize="9" scale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4"/>
  <sheetViews>
    <sheetView view="pageBreakPreview" zoomScale="60" zoomScaleNormal="70" workbookViewId="0">
      <selection sqref="A1:H1"/>
    </sheetView>
  </sheetViews>
  <sheetFormatPr defaultRowHeight="15"/>
  <cols>
    <col min="2" max="2" width="36.140625" customWidth="1"/>
    <col min="3" max="3" width="31.5703125" customWidth="1"/>
    <col min="4" max="5" width="30" customWidth="1"/>
    <col min="6" max="6" width="15.7109375" customWidth="1"/>
    <col min="7" max="7" width="15.7109375" style="12" customWidth="1"/>
    <col min="8" max="8" width="18.140625" customWidth="1"/>
  </cols>
  <sheetData>
    <row r="1" spans="1:8" ht="39.950000000000003" customHeight="1">
      <c r="A1" s="83" t="s">
        <v>17</v>
      </c>
      <c r="B1" s="84"/>
      <c r="C1" s="84"/>
      <c r="D1" s="84"/>
      <c r="E1" s="84"/>
      <c r="F1" s="84"/>
      <c r="G1" s="84"/>
      <c r="H1" s="85"/>
    </row>
    <row r="2" spans="1:8" ht="39.950000000000003" customHeight="1">
      <c r="A2" s="83" t="s">
        <v>18</v>
      </c>
      <c r="B2" s="84"/>
      <c r="C2" s="84"/>
      <c r="D2" s="84"/>
      <c r="E2" s="84"/>
      <c r="F2" s="84"/>
      <c r="G2" s="84"/>
      <c r="H2" s="85"/>
    </row>
    <row r="3" spans="1:8" ht="120.75" customHeight="1">
      <c r="A3" s="7" t="s">
        <v>0</v>
      </c>
      <c r="B3" s="7" t="s">
        <v>1</v>
      </c>
      <c r="C3" s="7" t="s">
        <v>26</v>
      </c>
      <c r="D3" s="7" t="s">
        <v>58</v>
      </c>
      <c r="E3" s="7" t="s">
        <v>59</v>
      </c>
      <c r="F3" s="7" t="s">
        <v>9</v>
      </c>
      <c r="G3" s="9" t="s">
        <v>29</v>
      </c>
      <c r="H3" s="15" t="s">
        <v>27</v>
      </c>
    </row>
    <row r="4" spans="1:8" ht="45" customHeight="1">
      <c r="A4" s="57">
        <v>1</v>
      </c>
      <c r="B4" s="57" t="s">
        <v>24</v>
      </c>
      <c r="C4" s="6">
        <v>39</v>
      </c>
      <c r="D4" s="6">
        <v>40</v>
      </c>
      <c r="E4" s="6">
        <v>19</v>
      </c>
      <c r="F4" s="6">
        <f t="shared" ref="F4:F34" si="0">SUM(C4:E4)</f>
        <v>98</v>
      </c>
      <c r="G4" s="59" t="s">
        <v>329</v>
      </c>
      <c r="H4" s="58">
        <v>31</v>
      </c>
    </row>
    <row r="5" spans="1:8" ht="39.75" customHeight="1">
      <c r="A5" s="55">
        <v>2</v>
      </c>
      <c r="B5" s="55" t="s">
        <v>2</v>
      </c>
      <c r="C5" s="6">
        <v>38</v>
      </c>
      <c r="D5" s="6">
        <v>39</v>
      </c>
      <c r="E5" s="6">
        <v>19</v>
      </c>
      <c r="F5" s="6">
        <f t="shared" si="0"/>
        <v>96</v>
      </c>
      <c r="G5" s="59" t="s">
        <v>330</v>
      </c>
      <c r="H5" s="56">
        <v>30</v>
      </c>
    </row>
    <row r="6" spans="1:8" ht="45" customHeight="1">
      <c r="A6" s="57">
        <v>3</v>
      </c>
      <c r="B6" s="52" t="s">
        <v>42</v>
      </c>
      <c r="C6" s="6">
        <v>40</v>
      </c>
      <c r="D6" s="6">
        <v>36</v>
      </c>
      <c r="E6" s="6">
        <v>17</v>
      </c>
      <c r="F6" s="6">
        <f t="shared" si="0"/>
        <v>93</v>
      </c>
      <c r="G6" s="59" t="s">
        <v>338</v>
      </c>
      <c r="H6" s="17">
        <v>29</v>
      </c>
    </row>
    <row r="7" spans="1:8" ht="45" customHeight="1">
      <c r="A7" s="57">
        <v>4</v>
      </c>
      <c r="B7" s="52" t="s">
        <v>310</v>
      </c>
      <c r="C7" s="6">
        <v>37</v>
      </c>
      <c r="D7" s="6">
        <v>38</v>
      </c>
      <c r="E7" s="6">
        <v>18</v>
      </c>
      <c r="F7" s="6">
        <f t="shared" si="0"/>
        <v>93</v>
      </c>
      <c r="G7" s="59" t="s">
        <v>338</v>
      </c>
      <c r="H7" s="17">
        <v>29</v>
      </c>
    </row>
    <row r="8" spans="1:8" ht="45" customHeight="1">
      <c r="A8" s="57">
        <v>5</v>
      </c>
      <c r="B8" s="52" t="s">
        <v>64</v>
      </c>
      <c r="C8" s="6">
        <v>34</v>
      </c>
      <c r="D8" s="6">
        <v>37</v>
      </c>
      <c r="E8" s="6">
        <v>20</v>
      </c>
      <c r="F8" s="6">
        <f t="shared" si="0"/>
        <v>91</v>
      </c>
      <c r="G8" s="59" t="s">
        <v>81</v>
      </c>
      <c r="H8" s="17">
        <v>27</v>
      </c>
    </row>
    <row r="9" spans="1:8" ht="45" customHeight="1">
      <c r="A9" s="57">
        <v>6</v>
      </c>
      <c r="B9" s="52" t="s">
        <v>5</v>
      </c>
      <c r="C9" s="6">
        <v>36</v>
      </c>
      <c r="D9" s="6">
        <v>33</v>
      </c>
      <c r="E9" s="6">
        <v>19</v>
      </c>
      <c r="F9" s="6">
        <f t="shared" si="0"/>
        <v>88</v>
      </c>
      <c r="G9" s="10" t="s">
        <v>77</v>
      </c>
      <c r="H9" s="15">
        <v>26</v>
      </c>
    </row>
    <row r="10" spans="1:8" ht="45" customHeight="1">
      <c r="A10" s="57">
        <v>7</v>
      </c>
      <c r="B10" s="52" t="s">
        <v>6</v>
      </c>
      <c r="C10" s="6">
        <v>30</v>
      </c>
      <c r="D10" s="6">
        <v>31</v>
      </c>
      <c r="E10" s="6">
        <v>20</v>
      </c>
      <c r="F10" s="6">
        <f t="shared" si="0"/>
        <v>81</v>
      </c>
      <c r="G10" s="59" t="s">
        <v>339</v>
      </c>
      <c r="H10" s="15">
        <v>25</v>
      </c>
    </row>
    <row r="11" spans="1:8" ht="45" customHeight="1">
      <c r="A11" s="57">
        <v>8</v>
      </c>
      <c r="B11" s="52" t="s">
        <v>52</v>
      </c>
      <c r="C11" s="6">
        <v>31</v>
      </c>
      <c r="D11" s="6">
        <v>32</v>
      </c>
      <c r="E11" s="6">
        <v>18</v>
      </c>
      <c r="F11" s="6">
        <f t="shared" si="0"/>
        <v>81</v>
      </c>
      <c r="G11" s="59" t="s">
        <v>339</v>
      </c>
      <c r="H11" s="15">
        <v>25</v>
      </c>
    </row>
    <row r="12" spans="1:8" ht="45" customHeight="1">
      <c r="A12" s="57">
        <v>9</v>
      </c>
      <c r="B12" s="52" t="s">
        <v>35</v>
      </c>
      <c r="C12" s="6">
        <v>35</v>
      </c>
      <c r="D12" s="6">
        <v>22</v>
      </c>
      <c r="E12" s="6">
        <v>20</v>
      </c>
      <c r="F12" s="6">
        <f t="shared" si="0"/>
        <v>77</v>
      </c>
      <c r="G12" s="59" t="s">
        <v>78</v>
      </c>
      <c r="H12" s="15">
        <v>23</v>
      </c>
    </row>
    <row r="13" spans="1:8" ht="45" customHeight="1">
      <c r="A13" s="57">
        <v>10</v>
      </c>
      <c r="B13" s="52" t="s">
        <v>48</v>
      </c>
      <c r="C13" s="6">
        <v>28</v>
      </c>
      <c r="D13" s="6">
        <v>30</v>
      </c>
      <c r="E13" s="6">
        <v>17</v>
      </c>
      <c r="F13" s="6">
        <f t="shared" si="0"/>
        <v>75</v>
      </c>
      <c r="G13" s="10" t="s">
        <v>340</v>
      </c>
      <c r="H13" s="59" t="s">
        <v>334</v>
      </c>
    </row>
    <row r="14" spans="1:8" ht="45" customHeight="1">
      <c r="A14" s="57">
        <v>11</v>
      </c>
      <c r="B14" s="52" t="s">
        <v>8</v>
      </c>
      <c r="C14" s="6">
        <v>27</v>
      </c>
      <c r="D14" s="6">
        <v>24</v>
      </c>
      <c r="E14" s="6">
        <v>17</v>
      </c>
      <c r="F14" s="6">
        <f t="shared" si="0"/>
        <v>68</v>
      </c>
      <c r="G14" s="10" t="s">
        <v>341</v>
      </c>
      <c r="H14" s="10" t="s">
        <v>347</v>
      </c>
    </row>
    <row r="15" spans="1:8" ht="45" customHeight="1">
      <c r="A15" s="57">
        <v>12</v>
      </c>
      <c r="B15" s="52" t="s">
        <v>53</v>
      </c>
      <c r="C15" s="6">
        <v>23</v>
      </c>
      <c r="D15" s="6">
        <v>28</v>
      </c>
      <c r="E15" s="6">
        <v>16</v>
      </c>
      <c r="F15" s="6">
        <f t="shared" si="0"/>
        <v>67</v>
      </c>
      <c r="G15" s="10" t="s">
        <v>342</v>
      </c>
      <c r="H15" s="59" t="s">
        <v>62</v>
      </c>
    </row>
    <row r="16" spans="1:8" ht="45" customHeight="1">
      <c r="A16" s="57">
        <v>13</v>
      </c>
      <c r="B16" s="55" t="s">
        <v>31</v>
      </c>
      <c r="C16" s="6">
        <v>33</v>
      </c>
      <c r="D16" s="6">
        <v>34</v>
      </c>
      <c r="E16" s="6">
        <v>0</v>
      </c>
      <c r="F16" s="6">
        <f t="shared" si="0"/>
        <v>67</v>
      </c>
      <c r="G16" s="10" t="s">
        <v>342</v>
      </c>
      <c r="H16" s="10" t="s">
        <v>62</v>
      </c>
    </row>
    <row r="17" spans="1:8" ht="45" customHeight="1">
      <c r="A17" s="57">
        <v>14</v>
      </c>
      <c r="B17" s="52" t="s">
        <v>7</v>
      </c>
      <c r="C17" s="6">
        <v>24</v>
      </c>
      <c r="D17" s="6">
        <v>17</v>
      </c>
      <c r="E17" s="6">
        <v>20</v>
      </c>
      <c r="F17" s="6">
        <f t="shared" si="0"/>
        <v>61</v>
      </c>
      <c r="G17" s="59" t="s">
        <v>60</v>
      </c>
      <c r="H17" s="59" t="s">
        <v>307</v>
      </c>
    </row>
    <row r="18" spans="1:8" ht="45" customHeight="1">
      <c r="A18" s="57">
        <v>15</v>
      </c>
      <c r="B18" s="6" t="s">
        <v>25</v>
      </c>
      <c r="C18" s="6">
        <v>15</v>
      </c>
      <c r="D18" s="6">
        <v>27</v>
      </c>
      <c r="E18" s="6">
        <v>16</v>
      </c>
      <c r="F18" s="6">
        <f t="shared" si="0"/>
        <v>58</v>
      </c>
      <c r="G18" s="59" t="s">
        <v>61</v>
      </c>
      <c r="H18" s="10" t="s">
        <v>79</v>
      </c>
    </row>
    <row r="19" spans="1:8" ht="45" customHeight="1">
      <c r="A19" s="57">
        <v>16</v>
      </c>
      <c r="B19" s="52" t="s">
        <v>32</v>
      </c>
      <c r="C19" s="6">
        <v>29</v>
      </c>
      <c r="D19" s="6">
        <v>29</v>
      </c>
      <c r="E19" s="6">
        <v>0</v>
      </c>
      <c r="F19" s="6">
        <f t="shared" si="0"/>
        <v>58</v>
      </c>
      <c r="G19" s="10" t="s">
        <v>71</v>
      </c>
      <c r="H19" s="59" t="s">
        <v>71</v>
      </c>
    </row>
    <row r="20" spans="1:8" ht="45" customHeight="1">
      <c r="A20" s="57">
        <v>17</v>
      </c>
      <c r="B20" s="55" t="s">
        <v>43</v>
      </c>
      <c r="C20" s="55">
        <v>15</v>
      </c>
      <c r="D20" s="57">
        <v>22</v>
      </c>
      <c r="E20" s="57">
        <v>19</v>
      </c>
      <c r="F20" s="6">
        <f t="shared" si="0"/>
        <v>56</v>
      </c>
      <c r="G20" s="59" t="s">
        <v>79</v>
      </c>
      <c r="H20" s="10" t="s">
        <v>61</v>
      </c>
    </row>
    <row r="21" spans="1:8" ht="45" customHeight="1">
      <c r="A21" s="57">
        <v>18</v>
      </c>
      <c r="B21" s="57" t="s">
        <v>313</v>
      </c>
      <c r="C21" s="6">
        <v>18</v>
      </c>
      <c r="D21" s="6">
        <v>35</v>
      </c>
      <c r="E21" s="6">
        <v>0</v>
      </c>
      <c r="F21" s="6">
        <f t="shared" si="0"/>
        <v>53</v>
      </c>
      <c r="G21" s="59" t="s">
        <v>307</v>
      </c>
      <c r="H21" s="59" t="s">
        <v>60</v>
      </c>
    </row>
    <row r="22" spans="1:8" ht="45" customHeight="1">
      <c r="A22" s="57">
        <v>19</v>
      </c>
      <c r="B22" s="52" t="s">
        <v>3</v>
      </c>
      <c r="C22" s="57">
        <v>32</v>
      </c>
      <c r="D22" s="6">
        <v>18</v>
      </c>
      <c r="E22" s="6">
        <v>0</v>
      </c>
      <c r="F22" s="6">
        <f t="shared" si="0"/>
        <v>50</v>
      </c>
      <c r="G22" s="10" t="s">
        <v>72</v>
      </c>
      <c r="H22" s="10" t="s">
        <v>70</v>
      </c>
    </row>
    <row r="23" spans="1:8" ht="45" customHeight="1">
      <c r="A23" s="57">
        <v>20</v>
      </c>
      <c r="B23" s="52" t="s">
        <v>41</v>
      </c>
      <c r="C23" s="6">
        <v>25</v>
      </c>
      <c r="D23" s="6">
        <v>23</v>
      </c>
      <c r="E23" s="6">
        <v>0</v>
      </c>
      <c r="F23" s="6">
        <f t="shared" si="0"/>
        <v>48</v>
      </c>
      <c r="G23" s="10" t="s">
        <v>308</v>
      </c>
      <c r="H23" s="59" t="s">
        <v>332</v>
      </c>
    </row>
    <row r="24" spans="1:8" ht="45" customHeight="1">
      <c r="A24" s="57">
        <v>21</v>
      </c>
      <c r="B24" s="6" t="s">
        <v>38</v>
      </c>
      <c r="C24" s="6">
        <v>22</v>
      </c>
      <c r="D24" s="6">
        <v>26</v>
      </c>
      <c r="E24" s="6">
        <v>0</v>
      </c>
      <c r="F24" s="6">
        <f t="shared" si="0"/>
        <v>48</v>
      </c>
      <c r="G24" s="10" t="s">
        <v>308</v>
      </c>
      <c r="H24" s="59" t="s">
        <v>332</v>
      </c>
    </row>
    <row r="25" spans="1:8" ht="45" customHeight="1">
      <c r="A25" s="57">
        <v>22</v>
      </c>
      <c r="B25" s="57" t="s">
        <v>55</v>
      </c>
      <c r="C25" s="6">
        <v>26</v>
      </c>
      <c r="D25" s="6">
        <v>20</v>
      </c>
      <c r="E25" s="6">
        <v>0</v>
      </c>
      <c r="F25" s="6">
        <f t="shared" si="0"/>
        <v>46</v>
      </c>
      <c r="G25" s="10" t="s">
        <v>334</v>
      </c>
      <c r="H25" s="10" t="s">
        <v>340</v>
      </c>
    </row>
    <row r="26" spans="1:8" ht="45" customHeight="1">
      <c r="A26" s="57">
        <v>23</v>
      </c>
      <c r="B26" s="52" t="s">
        <v>51</v>
      </c>
      <c r="C26" s="55">
        <v>17</v>
      </c>
      <c r="D26" s="55">
        <v>25</v>
      </c>
      <c r="E26" s="55">
        <v>0</v>
      </c>
      <c r="F26" s="6">
        <f t="shared" si="0"/>
        <v>42</v>
      </c>
      <c r="G26" s="59" t="s">
        <v>328</v>
      </c>
      <c r="H26" s="59" t="s">
        <v>78</v>
      </c>
    </row>
    <row r="27" spans="1:8" ht="45" customHeight="1">
      <c r="A27" s="57">
        <v>24</v>
      </c>
      <c r="B27" s="52" t="s">
        <v>40</v>
      </c>
      <c r="C27" s="57">
        <v>19</v>
      </c>
      <c r="D27" s="57">
        <v>19</v>
      </c>
      <c r="E27" s="57">
        <v>0</v>
      </c>
      <c r="F27" s="6">
        <f t="shared" si="0"/>
        <v>38</v>
      </c>
      <c r="G27" s="59" t="s">
        <v>83</v>
      </c>
      <c r="H27" s="10" t="s">
        <v>306</v>
      </c>
    </row>
    <row r="28" spans="1:8" ht="45" customHeight="1">
      <c r="A28" s="57">
        <v>25</v>
      </c>
      <c r="B28" s="52" t="s">
        <v>50</v>
      </c>
      <c r="C28" s="7">
        <v>21</v>
      </c>
      <c r="D28" s="7">
        <v>16</v>
      </c>
      <c r="E28" s="51">
        <v>0</v>
      </c>
      <c r="F28" s="6">
        <f t="shared" si="0"/>
        <v>37</v>
      </c>
      <c r="G28" s="10" t="s">
        <v>63</v>
      </c>
      <c r="H28" s="59" t="s">
        <v>82</v>
      </c>
    </row>
    <row r="29" spans="1:8" ht="45" customHeight="1">
      <c r="A29" s="57">
        <v>26</v>
      </c>
      <c r="B29" s="52" t="s">
        <v>56</v>
      </c>
      <c r="C29" s="6">
        <v>20</v>
      </c>
      <c r="D29" s="6">
        <v>14</v>
      </c>
      <c r="E29" s="6">
        <v>0</v>
      </c>
      <c r="F29" s="6">
        <f t="shared" si="0"/>
        <v>34</v>
      </c>
      <c r="G29" s="59" t="s">
        <v>343</v>
      </c>
      <c r="H29" s="10" t="s">
        <v>77</v>
      </c>
    </row>
    <row r="30" spans="1:8" ht="45" customHeight="1">
      <c r="A30" s="57">
        <v>27</v>
      </c>
      <c r="B30" s="52" t="s">
        <v>335</v>
      </c>
      <c r="C30" s="6">
        <v>16</v>
      </c>
      <c r="D30" s="6">
        <v>15</v>
      </c>
      <c r="E30" s="6">
        <v>0</v>
      </c>
      <c r="F30" s="6">
        <f t="shared" si="0"/>
        <v>31</v>
      </c>
      <c r="G30" s="10" t="s">
        <v>344</v>
      </c>
      <c r="H30" s="6">
        <v>5</v>
      </c>
    </row>
    <row r="31" spans="1:8" ht="45" customHeight="1">
      <c r="A31" s="57">
        <v>28</v>
      </c>
      <c r="B31" s="52" t="s">
        <v>47</v>
      </c>
      <c r="C31" s="6">
        <v>15</v>
      </c>
      <c r="D31" s="6">
        <v>0</v>
      </c>
      <c r="E31" s="6">
        <v>0</v>
      </c>
      <c r="F31" s="6">
        <f t="shared" si="0"/>
        <v>15</v>
      </c>
      <c r="G31" s="10" t="s">
        <v>345</v>
      </c>
      <c r="H31" s="6">
        <v>4</v>
      </c>
    </row>
    <row r="32" spans="1:8" ht="45" customHeight="1">
      <c r="A32" s="57">
        <v>29</v>
      </c>
      <c r="B32" s="52" t="s">
        <v>4</v>
      </c>
      <c r="C32" s="6">
        <v>0</v>
      </c>
      <c r="D32" s="6">
        <v>0</v>
      </c>
      <c r="E32" s="6">
        <v>0</v>
      </c>
      <c r="F32" s="6">
        <f t="shared" si="0"/>
        <v>0</v>
      </c>
      <c r="G32" s="10" t="s">
        <v>346</v>
      </c>
      <c r="H32" s="6">
        <v>3</v>
      </c>
    </row>
    <row r="33" spans="1:8" ht="45" customHeight="1">
      <c r="A33" s="57">
        <v>30</v>
      </c>
      <c r="B33" s="6" t="s">
        <v>49</v>
      </c>
      <c r="C33" s="6">
        <v>0</v>
      </c>
      <c r="D33" s="6">
        <v>0</v>
      </c>
      <c r="E33" s="6">
        <v>0</v>
      </c>
      <c r="F33" s="6">
        <f t="shared" si="0"/>
        <v>0</v>
      </c>
      <c r="G33" s="10" t="s">
        <v>346</v>
      </c>
      <c r="H33" s="6">
        <v>3</v>
      </c>
    </row>
    <row r="34" spans="1:8" ht="45" customHeight="1">
      <c r="A34" s="57">
        <v>31</v>
      </c>
      <c r="B34" s="52" t="s">
        <v>33</v>
      </c>
      <c r="C34" s="6">
        <v>0</v>
      </c>
      <c r="D34" s="6">
        <v>0</v>
      </c>
      <c r="E34" s="6">
        <v>0</v>
      </c>
      <c r="F34" s="6">
        <f t="shared" si="0"/>
        <v>0</v>
      </c>
      <c r="G34" s="10" t="s">
        <v>346</v>
      </c>
      <c r="H34" s="6">
        <v>3</v>
      </c>
    </row>
  </sheetData>
  <sortState ref="A4:F35">
    <sortCondition descending="1" ref="F4"/>
  </sortState>
  <mergeCells count="2">
    <mergeCell ref="A1:H1"/>
    <mergeCell ref="A2:H2"/>
  </mergeCells>
  <pageMargins left="0.7" right="0.7" top="0.75" bottom="0.75" header="0.3" footer="0.3"/>
  <pageSetup paperSize="9" scale="3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4"/>
  <sheetViews>
    <sheetView tabSelected="1" view="pageBreakPreview" zoomScale="60" zoomScaleNormal="100" workbookViewId="0">
      <selection sqref="A1:H1"/>
    </sheetView>
  </sheetViews>
  <sheetFormatPr defaultRowHeight="18.75"/>
  <cols>
    <col min="1" max="1" width="9.5703125" customWidth="1"/>
    <col min="2" max="2" width="35" customWidth="1"/>
    <col min="3" max="4" width="23.7109375" customWidth="1"/>
    <col min="5" max="5" width="23.140625" customWidth="1"/>
    <col min="6" max="7" width="23.7109375" customWidth="1"/>
    <col min="8" max="8" width="23.7109375" style="13" customWidth="1"/>
  </cols>
  <sheetData>
    <row r="1" spans="1:8" ht="39.950000000000003" customHeight="1">
      <c r="A1" s="78" t="s">
        <v>65</v>
      </c>
      <c r="B1" s="78"/>
      <c r="C1" s="78"/>
      <c r="D1" s="78"/>
      <c r="E1" s="78"/>
      <c r="F1" s="78"/>
      <c r="G1" s="78"/>
      <c r="H1" s="78"/>
    </row>
    <row r="2" spans="1:8" ht="39.950000000000003" customHeight="1">
      <c r="A2" s="86" t="s">
        <v>23</v>
      </c>
      <c r="B2" s="86"/>
      <c r="C2" s="86"/>
      <c r="D2" s="86"/>
      <c r="E2" s="86"/>
      <c r="F2" s="86"/>
      <c r="G2" s="86"/>
      <c r="H2" s="86"/>
    </row>
    <row r="3" spans="1:8" ht="32.25" customHeight="1">
      <c r="A3" s="5" t="s">
        <v>0</v>
      </c>
      <c r="B3" s="11" t="s">
        <v>1</v>
      </c>
      <c r="C3" s="11" t="s">
        <v>19</v>
      </c>
      <c r="D3" s="11" t="s">
        <v>20</v>
      </c>
      <c r="E3" s="11" t="s">
        <v>21</v>
      </c>
      <c r="F3" s="11" t="s">
        <v>22</v>
      </c>
      <c r="G3" s="11" t="s">
        <v>9</v>
      </c>
      <c r="H3" s="8" t="s">
        <v>28</v>
      </c>
    </row>
    <row r="4" spans="1:8" ht="48" customHeight="1">
      <c r="A4" s="68">
        <v>1</v>
      </c>
      <c r="B4" s="68" t="s">
        <v>24</v>
      </c>
      <c r="C4" s="68">
        <v>30</v>
      </c>
      <c r="D4" s="68">
        <v>28</v>
      </c>
      <c r="E4" s="6">
        <v>31</v>
      </c>
      <c r="F4" s="68">
        <v>31</v>
      </c>
      <c r="G4" s="68">
        <f t="shared" ref="G4:G34" si="0">SUM(C4:F4)</f>
        <v>120</v>
      </c>
      <c r="H4" s="8" t="s">
        <v>329</v>
      </c>
    </row>
    <row r="5" spans="1:8" ht="48.75" customHeight="1">
      <c r="A5" s="60">
        <v>2</v>
      </c>
      <c r="B5" s="60" t="s">
        <v>64</v>
      </c>
      <c r="C5" s="60">
        <v>31</v>
      </c>
      <c r="D5" s="60">
        <v>31</v>
      </c>
      <c r="E5" s="68">
        <v>28</v>
      </c>
      <c r="F5" s="60">
        <v>27</v>
      </c>
      <c r="G5" s="60">
        <f t="shared" si="0"/>
        <v>117</v>
      </c>
      <c r="H5" s="8" t="s">
        <v>330</v>
      </c>
    </row>
    <row r="6" spans="1:8" ht="45" customHeight="1">
      <c r="A6" s="68">
        <v>3</v>
      </c>
      <c r="B6" s="60" t="s">
        <v>6</v>
      </c>
      <c r="C6" s="60">
        <v>27</v>
      </c>
      <c r="D6" s="60">
        <v>30</v>
      </c>
      <c r="E6" s="60">
        <v>29</v>
      </c>
      <c r="F6" s="60">
        <v>25</v>
      </c>
      <c r="G6" s="60">
        <f t="shared" si="0"/>
        <v>111</v>
      </c>
      <c r="H6" s="8" t="s">
        <v>305</v>
      </c>
    </row>
    <row r="7" spans="1:8" ht="47.25" customHeight="1">
      <c r="A7" s="68">
        <v>4</v>
      </c>
      <c r="B7" s="57" t="s">
        <v>2</v>
      </c>
      <c r="C7" s="57">
        <v>26</v>
      </c>
      <c r="D7" s="57">
        <v>29</v>
      </c>
      <c r="E7" s="57">
        <v>21</v>
      </c>
      <c r="F7" s="57">
        <v>30</v>
      </c>
      <c r="G7" s="57">
        <f t="shared" si="0"/>
        <v>106</v>
      </c>
      <c r="H7" s="8" t="s">
        <v>80</v>
      </c>
    </row>
    <row r="8" spans="1:8" ht="43.5" customHeight="1">
      <c r="A8" s="68">
        <v>5</v>
      </c>
      <c r="B8" s="52" t="s">
        <v>53</v>
      </c>
      <c r="C8" s="52">
        <v>28</v>
      </c>
      <c r="D8" s="52">
        <v>26</v>
      </c>
      <c r="E8" s="60">
        <v>30</v>
      </c>
      <c r="F8" s="45">
        <v>20</v>
      </c>
      <c r="G8" s="45">
        <f t="shared" si="0"/>
        <v>104</v>
      </c>
      <c r="H8" s="8" t="s">
        <v>81</v>
      </c>
    </row>
    <row r="9" spans="1:8" ht="45" customHeight="1">
      <c r="A9" s="68">
        <v>6</v>
      </c>
      <c r="B9" s="52" t="s">
        <v>310</v>
      </c>
      <c r="C9" s="52">
        <v>29</v>
      </c>
      <c r="D9" s="52">
        <v>25</v>
      </c>
      <c r="E9" s="57">
        <v>20</v>
      </c>
      <c r="F9" s="23">
        <v>29</v>
      </c>
      <c r="G9" s="52">
        <f t="shared" si="0"/>
        <v>103</v>
      </c>
      <c r="H9" s="8" t="s">
        <v>77</v>
      </c>
    </row>
    <row r="10" spans="1:8" ht="45" customHeight="1">
      <c r="A10" s="68">
        <v>7</v>
      </c>
      <c r="B10" s="52" t="s">
        <v>52</v>
      </c>
      <c r="C10" s="52">
        <v>24</v>
      </c>
      <c r="D10" s="52">
        <v>23</v>
      </c>
      <c r="E10" s="45">
        <v>24</v>
      </c>
      <c r="F10" s="19">
        <v>25</v>
      </c>
      <c r="G10" s="52">
        <f t="shared" si="0"/>
        <v>96</v>
      </c>
      <c r="H10" s="8" t="s">
        <v>82</v>
      </c>
    </row>
    <row r="11" spans="1:8" ht="45" customHeight="1">
      <c r="A11" s="68">
        <v>8</v>
      </c>
      <c r="B11" s="52" t="s">
        <v>5</v>
      </c>
      <c r="C11" s="52">
        <v>25</v>
      </c>
      <c r="D11" s="52">
        <v>22</v>
      </c>
      <c r="E11" s="18">
        <v>22</v>
      </c>
      <c r="F11" s="6">
        <v>26</v>
      </c>
      <c r="G11" s="52">
        <f t="shared" si="0"/>
        <v>95</v>
      </c>
      <c r="H11" s="8" t="s">
        <v>306</v>
      </c>
    </row>
    <row r="12" spans="1:8" ht="45" customHeight="1">
      <c r="A12" s="68">
        <v>9</v>
      </c>
      <c r="B12" s="52" t="s">
        <v>42</v>
      </c>
      <c r="C12" s="52">
        <v>18</v>
      </c>
      <c r="D12" s="52">
        <v>22</v>
      </c>
      <c r="E12" s="18">
        <v>25</v>
      </c>
      <c r="F12" s="68">
        <v>29</v>
      </c>
      <c r="G12" s="52">
        <f t="shared" si="0"/>
        <v>94</v>
      </c>
      <c r="H12" s="8" t="s">
        <v>78</v>
      </c>
    </row>
    <row r="13" spans="1:8" ht="45" customHeight="1">
      <c r="A13" s="68">
        <v>10</v>
      </c>
      <c r="B13" s="6" t="s">
        <v>25</v>
      </c>
      <c r="C13" s="52">
        <v>24</v>
      </c>
      <c r="D13" s="52">
        <v>14</v>
      </c>
      <c r="E13" s="19">
        <v>26</v>
      </c>
      <c r="F13" s="60">
        <v>17</v>
      </c>
      <c r="G13" s="52">
        <f t="shared" si="0"/>
        <v>81</v>
      </c>
      <c r="H13" s="8" t="s">
        <v>340</v>
      </c>
    </row>
    <row r="14" spans="1:8" ht="45" customHeight="1">
      <c r="A14" s="68">
        <v>11</v>
      </c>
      <c r="B14" s="68" t="s">
        <v>32</v>
      </c>
      <c r="C14" s="52">
        <v>24</v>
      </c>
      <c r="D14" s="52">
        <v>20</v>
      </c>
      <c r="E14" s="18">
        <v>19</v>
      </c>
      <c r="F14" s="18">
        <v>16</v>
      </c>
      <c r="G14" s="52">
        <f t="shared" si="0"/>
        <v>79</v>
      </c>
      <c r="H14" s="8" t="s">
        <v>341</v>
      </c>
    </row>
    <row r="15" spans="1:8" ht="45" customHeight="1">
      <c r="A15" s="68">
        <v>12</v>
      </c>
      <c r="B15" s="60" t="s">
        <v>35</v>
      </c>
      <c r="C15" s="52">
        <v>21</v>
      </c>
      <c r="D15" s="52">
        <v>15</v>
      </c>
      <c r="E15" s="18">
        <v>15</v>
      </c>
      <c r="F15" s="18">
        <v>23</v>
      </c>
      <c r="G15" s="52">
        <f t="shared" si="0"/>
        <v>74</v>
      </c>
      <c r="H15" s="8" t="s">
        <v>332</v>
      </c>
    </row>
    <row r="16" spans="1:8" ht="45" customHeight="1">
      <c r="A16" s="68">
        <v>13</v>
      </c>
      <c r="B16" s="52" t="s">
        <v>48</v>
      </c>
      <c r="C16" s="52">
        <v>11</v>
      </c>
      <c r="D16" s="52">
        <v>27</v>
      </c>
      <c r="E16" s="18">
        <v>13</v>
      </c>
      <c r="F16" s="18">
        <v>22</v>
      </c>
      <c r="G16" s="52">
        <f t="shared" si="0"/>
        <v>73</v>
      </c>
      <c r="H16" s="8" t="s">
        <v>70</v>
      </c>
    </row>
    <row r="17" spans="1:8" ht="45" customHeight="1">
      <c r="A17" s="68">
        <v>14</v>
      </c>
      <c r="B17" s="52" t="s">
        <v>7</v>
      </c>
      <c r="C17" s="52">
        <v>14</v>
      </c>
      <c r="D17" s="52">
        <v>19</v>
      </c>
      <c r="E17" s="60">
        <v>16</v>
      </c>
      <c r="F17" s="18">
        <v>18</v>
      </c>
      <c r="G17" s="52">
        <f t="shared" si="0"/>
        <v>67</v>
      </c>
      <c r="H17" s="8" t="s">
        <v>60</v>
      </c>
    </row>
    <row r="18" spans="1:8" ht="45" customHeight="1">
      <c r="A18" s="68">
        <v>15</v>
      </c>
      <c r="B18" s="52" t="s">
        <v>41</v>
      </c>
      <c r="C18" s="52">
        <v>17</v>
      </c>
      <c r="D18" s="52">
        <v>10</v>
      </c>
      <c r="E18" s="18">
        <v>27</v>
      </c>
      <c r="F18" s="45">
        <v>12</v>
      </c>
      <c r="G18" s="52">
        <f t="shared" si="0"/>
        <v>66</v>
      </c>
      <c r="H18" s="8" t="s">
        <v>61</v>
      </c>
    </row>
    <row r="19" spans="1:8" ht="45" customHeight="1">
      <c r="A19" s="68">
        <v>16</v>
      </c>
      <c r="B19" s="60" t="s">
        <v>8</v>
      </c>
      <c r="C19" s="52">
        <v>21</v>
      </c>
      <c r="D19" s="52">
        <v>9</v>
      </c>
      <c r="E19" s="18">
        <v>13</v>
      </c>
      <c r="F19" s="57">
        <v>21</v>
      </c>
      <c r="G19" s="52">
        <f t="shared" si="0"/>
        <v>64</v>
      </c>
      <c r="H19" s="8" t="s">
        <v>71</v>
      </c>
    </row>
    <row r="20" spans="1:8" ht="45" customHeight="1">
      <c r="A20" s="68">
        <v>17</v>
      </c>
      <c r="B20" s="52" t="s">
        <v>31</v>
      </c>
      <c r="C20" s="52">
        <v>15</v>
      </c>
      <c r="D20" s="52">
        <v>9</v>
      </c>
      <c r="E20" s="18">
        <v>13</v>
      </c>
      <c r="F20" s="18">
        <v>20</v>
      </c>
      <c r="G20" s="52">
        <f t="shared" si="0"/>
        <v>57</v>
      </c>
      <c r="H20" s="8" t="s">
        <v>79</v>
      </c>
    </row>
    <row r="21" spans="1:8" ht="45" customHeight="1">
      <c r="A21" s="68">
        <v>18</v>
      </c>
      <c r="B21" s="6" t="s">
        <v>38</v>
      </c>
      <c r="C21" s="52">
        <v>12</v>
      </c>
      <c r="D21" s="52">
        <v>19</v>
      </c>
      <c r="E21" s="18">
        <v>13</v>
      </c>
      <c r="F21" s="23">
        <v>12</v>
      </c>
      <c r="G21" s="52">
        <f t="shared" si="0"/>
        <v>56</v>
      </c>
      <c r="H21" s="8" t="s">
        <v>307</v>
      </c>
    </row>
    <row r="22" spans="1:8" ht="45" customHeight="1">
      <c r="A22" s="68">
        <v>19</v>
      </c>
      <c r="B22" s="60" t="s">
        <v>4</v>
      </c>
      <c r="C22" s="52">
        <v>16</v>
      </c>
      <c r="D22" s="52">
        <v>19</v>
      </c>
      <c r="E22" s="60">
        <v>17</v>
      </c>
      <c r="F22" s="18">
        <v>3</v>
      </c>
      <c r="G22" s="52">
        <f t="shared" si="0"/>
        <v>55</v>
      </c>
      <c r="H22" s="8" t="s">
        <v>72</v>
      </c>
    </row>
    <row r="23" spans="1:8" ht="45" customHeight="1">
      <c r="A23" s="68">
        <v>20</v>
      </c>
      <c r="B23" s="60" t="s">
        <v>51</v>
      </c>
      <c r="C23" s="52">
        <v>14</v>
      </c>
      <c r="D23" s="52">
        <v>12</v>
      </c>
      <c r="E23" s="60">
        <v>18</v>
      </c>
      <c r="F23" s="18">
        <v>9</v>
      </c>
      <c r="G23" s="52">
        <f t="shared" si="0"/>
        <v>53</v>
      </c>
      <c r="H23" s="8" t="s">
        <v>62</v>
      </c>
    </row>
    <row r="24" spans="1:8" ht="45" customHeight="1">
      <c r="A24" s="68">
        <v>21</v>
      </c>
      <c r="B24" s="57" t="s">
        <v>50</v>
      </c>
      <c r="C24" s="52">
        <v>11</v>
      </c>
      <c r="D24" s="52">
        <v>9</v>
      </c>
      <c r="E24" s="18">
        <v>23</v>
      </c>
      <c r="F24" s="18">
        <v>7</v>
      </c>
      <c r="G24" s="52">
        <f t="shared" si="0"/>
        <v>50</v>
      </c>
      <c r="H24" s="8" t="s">
        <v>347</v>
      </c>
    </row>
    <row r="25" spans="1:8" ht="45" customHeight="1">
      <c r="A25" s="68">
        <v>22</v>
      </c>
      <c r="B25" s="6" t="s">
        <v>49</v>
      </c>
      <c r="C25" s="52">
        <v>9</v>
      </c>
      <c r="D25" s="52">
        <v>24</v>
      </c>
      <c r="E25" s="18">
        <v>13</v>
      </c>
      <c r="F25" s="18">
        <v>3</v>
      </c>
      <c r="G25" s="52">
        <f t="shared" si="0"/>
        <v>49</v>
      </c>
      <c r="H25" s="8" t="s">
        <v>334</v>
      </c>
    </row>
    <row r="26" spans="1:8" ht="45" customHeight="1">
      <c r="A26" s="68">
        <v>23</v>
      </c>
      <c r="B26" s="68" t="s">
        <v>33</v>
      </c>
      <c r="C26" s="52">
        <v>19</v>
      </c>
      <c r="D26" s="52">
        <v>9</v>
      </c>
      <c r="E26" s="60">
        <v>13</v>
      </c>
      <c r="F26" s="18">
        <v>3</v>
      </c>
      <c r="G26" s="52">
        <f t="shared" si="0"/>
        <v>44</v>
      </c>
      <c r="H26" s="8" t="s">
        <v>406</v>
      </c>
    </row>
    <row r="27" spans="1:8" ht="45" customHeight="1">
      <c r="A27" s="68">
        <v>24</v>
      </c>
      <c r="B27" s="52" t="s">
        <v>43</v>
      </c>
      <c r="C27" s="52">
        <v>7</v>
      </c>
      <c r="D27" s="52">
        <v>9</v>
      </c>
      <c r="E27" s="60">
        <v>13</v>
      </c>
      <c r="F27" s="18">
        <v>15</v>
      </c>
      <c r="G27" s="52">
        <f t="shared" si="0"/>
        <v>44</v>
      </c>
      <c r="H27" s="14" t="s">
        <v>406</v>
      </c>
    </row>
    <row r="28" spans="1:8" ht="45" customHeight="1">
      <c r="A28" s="68">
        <v>25</v>
      </c>
      <c r="B28" s="52" t="s">
        <v>47</v>
      </c>
      <c r="C28" s="52">
        <v>6</v>
      </c>
      <c r="D28" s="52">
        <v>19</v>
      </c>
      <c r="E28" s="60">
        <v>13</v>
      </c>
      <c r="F28" s="18">
        <v>4</v>
      </c>
      <c r="G28" s="52">
        <f t="shared" si="0"/>
        <v>42</v>
      </c>
      <c r="H28" s="14" t="s">
        <v>407</v>
      </c>
    </row>
    <row r="29" spans="1:8" ht="45" customHeight="1">
      <c r="A29" s="68">
        <v>26</v>
      </c>
      <c r="B29" s="52" t="s">
        <v>40</v>
      </c>
      <c r="C29" s="52">
        <v>8</v>
      </c>
      <c r="D29" s="52">
        <v>12</v>
      </c>
      <c r="E29" s="18">
        <v>14</v>
      </c>
      <c r="F29" s="18">
        <v>8</v>
      </c>
      <c r="G29" s="52">
        <f t="shared" si="0"/>
        <v>42</v>
      </c>
      <c r="H29" s="14" t="s">
        <v>407</v>
      </c>
    </row>
    <row r="30" spans="1:8" ht="45" customHeight="1">
      <c r="A30" s="68">
        <v>27</v>
      </c>
      <c r="B30" s="52" t="s">
        <v>3</v>
      </c>
      <c r="C30" s="52">
        <v>6</v>
      </c>
      <c r="D30" s="52">
        <v>9</v>
      </c>
      <c r="E30" s="60">
        <v>13</v>
      </c>
      <c r="F30" s="18">
        <v>13</v>
      </c>
      <c r="G30" s="52">
        <f t="shared" si="0"/>
        <v>41</v>
      </c>
      <c r="H30" s="14" t="s">
        <v>408</v>
      </c>
    </row>
    <row r="31" spans="1:8" ht="45" customHeight="1">
      <c r="A31" s="68">
        <v>28</v>
      </c>
      <c r="B31" s="52" t="s">
        <v>313</v>
      </c>
      <c r="C31" s="52">
        <v>6</v>
      </c>
      <c r="D31" s="52">
        <v>8</v>
      </c>
      <c r="E31" s="60">
        <v>13</v>
      </c>
      <c r="F31" s="18">
        <v>14</v>
      </c>
      <c r="G31" s="52">
        <f t="shared" si="0"/>
        <v>41</v>
      </c>
      <c r="H31" s="14" t="s">
        <v>408</v>
      </c>
    </row>
    <row r="32" spans="1:8" ht="45" customHeight="1">
      <c r="A32" s="68">
        <v>29</v>
      </c>
      <c r="B32" s="52" t="s">
        <v>55</v>
      </c>
      <c r="C32" s="52">
        <v>6</v>
      </c>
      <c r="D32" s="52">
        <v>9</v>
      </c>
      <c r="E32" s="60">
        <v>13</v>
      </c>
      <c r="F32" s="18">
        <v>10</v>
      </c>
      <c r="G32" s="52">
        <f t="shared" si="0"/>
        <v>38</v>
      </c>
      <c r="H32" s="14" t="s">
        <v>409</v>
      </c>
    </row>
    <row r="33" spans="1:8" ht="45" customHeight="1">
      <c r="A33" s="68">
        <v>30</v>
      </c>
      <c r="B33" s="52" t="s">
        <v>56</v>
      </c>
      <c r="C33" s="52">
        <v>6</v>
      </c>
      <c r="D33" s="52">
        <v>9</v>
      </c>
      <c r="E33" s="18">
        <v>13</v>
      </c>
      <c r="F33" s="18">
        <v>6</v>
      </c>
      <c r="G33" s="52">
        <f t="shared" si="0"/>
        <v>34</v>
      </c>
      <c r="H33" s="14" t="s">
        <v>410</v>
      </c>
    </row>
    <row r="34" spans="1:8" ht="45" customHeight="1">
      <c r="A34" s="68">
        <v>31</v>
      </c>
      <c r="B34" s="52" t="s">
        <v>335</v>
      </c>
      <c r="C34" s="52">
        <v>6</v>
      </c>
      <c r="D34" s="52">
        <v>9</v>
      </c>
      <c r="E34" s="60">
        <v>13</v>
      </c>
      <c r="F34" s="18">
        <v>5</v>
      </c>
      <c r="G34" s="52">
        <f t="shared" si="0"/>
        <v>33</v>
      </c>
      <c r="H34" s="14" t="s">
        <v>411</v>
      </c>
    </row>
  </sheetData>
  <sortState ref="A4:G35">
    <sortCondition descending="1" ref="G4"/>
  </sortState>
  <mergeCells count="2">
    <mergeCell ref="A1:H1"/>
    <mergeCell ref="A2:H2"/>
  </mergeCells>
  <pageMargins left="0.7" right="0.7" top="0.75" bottom="0.75" header="0.3" footer="0.3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Лист1!Область_печати</vt:lpstr>
      <vt:lpstr>Лист3!Область_печати</vt:lpstr>
      <vt:lpstr>Лист4!Область_печати</vt:lpstr>
      <vt:lpstr>Лист5!Область_печати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2018-10-24T06:45:18Z</dcterms:modified>
</cp:coreProperties>
</file>